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M:\Forms\"/>
    </mc:Choice>
  </mc:AlternateContent>
  <xr:revisionPtr revIDLastSave="0" documentId="13_ncr:1_{6E903665-739C-43A7-8D0B-3DBCEF87EBDD}" xr6:coauthVersionLast="47" xr6:coauthVersionMax="47" xr10:uidLastSave="{00000000-0000-0000-0000-000000000000}"/>
  <bookViews>
    <workbookView xWindow="-108" yWindow="-108" windowWidth="23256" windowHeight="12576" xr2:uid="{00000000-000D-0000-FFFF-FFFF00000000}"/>
  </bookViews>
  <sheets>
    <sheet name="Payment Form" sheetId="4" r:id="rId1"/>
    <sheet name="Supplemental Page" sheetId="6" r:id="rId2"/>
    <sheet name="Commodity Codes" sheetId="7" r:id="rId3"/>
  </sheets>
  <definedNames>
    <definedName name="CommCodes">'Commodity Codes'!$A$2:$A$192</definedName>
    <definedName name="_xlnm.Print_Area" localSheetId="2">'Commodity Codes'!$A$2:$B$192</definedName>
    <definedName name="_xlnm.Print_Area" localSheetId="0">'Payment Form'!$A$1:$S$68</definedName>
    <definedName name="_xlnm.Print_Area" localSheetId="1">'Supplemental Page'!$A$1:$I$34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6" l="1"/>
  <c r="P37" i="4" s="1"/>
  <c r="P38" i="4" s="1"/>
  <c r="C34" i="6"/>
  <c r="D37" i="4" s="1"/>
  <c r="E34" i="6" l="1"/>
  <c r="R38" i="4" l="1"/>
  <c r="D38" i="4"/>
  <c r="F38" i="4" s="1"/>
</calcChain>
</file>

<file path=xl/sharedStrings.xml><?xml version="1.0" encoding="utf-8"?>
<sst xmlns="http://schemas.openxmlformats.org/spreadsheetml/2006/main" count="266" uniqueCount="236">
  <si>
    <t>Amount</t>
  </si>
  <si>
    <t>Due Date:</t>
  </si>
  <si>
    <t>Processor:</t>
  </si>
  <si>
    <t>Vendor #:</t>
  </si>
  <si>
    <t>Document #:</t>
  </si>
  <si>
    <t>Date</t>
  </si>
  <si>
    <t>Approving Authority Signature</t>
  </si>
  <si>
    <t>Commodity Code</t>
  </si>
  <si>
    <t>Index</t>
  </si>
  <si>
    <t>Fund</t>
  </si>
  <si>
    <t>Account</t>
  </si>
  <si>
    <t>Name</t>
  </si>
  <si>
    <t>Department</t>
  </si>
  <si>
    <t>Phone #</t>
  </si>
  <si>
    <t>Email</t>
  </si>
  <si>
    <t>Total</t>
  </si>
  <si>
    <t>Payee/Vendor</t>
  </si>
  <si>
    <t>Accounting Allocation</t>
  </si>
  <si>
    <t>Preparer Name</t>
  </si>
  <si>
    <t>Remit Address (where payment will be sent):</t>
  </si>
  <si>
    <t>AP USE</t>
  </si>
  <si>
    <t>Principal  Investigator Signature (Grant Use Only)</t>
  </si>
  <si>
    <r>
      <t xml:space="preserve">KENT STATE UNIVERSITY
</t>
    </r>
    <r>
      <rPr>
        <b/>
        <sz val="14"/>
        <rFont val="Garamond"/>
        <family val="1"/>
      </rPr>
      <t>Payment Request Form</t>
    </r>
  </si>
  <si>
    <t>Attestation &amp; Signatures</t>
  </si>
  <si>
    <t>Requester Signature</t>
  </si>
  <si>
    <t>Printed Name</t>
  </si>
  <si>
    <t>Position/Job Title</t>
  </si>
  <si>
    <t>Executive Officer Signature</t>
  </si>
  <si>
    <t>I hereby certify the following about this expenditure: the goods or services have been received, it has a business purpose which is consistent with federal, state, granting agency, and university policies and regulations, and it is within the budget of the department or unit making the request.</t>
  </si>
  <si>
    <t>Special Handling</t>
  </si>
  <si>
    <t>Business Purpose:</t>
  </si>
  <si>
    <t>Index/Fund Name</t>
  </si>
  <si>
    <t>Required for payments to individuals:</t>
  </si>
  <si>
    <t>Required for all payments:</t>
  </si>
  <si>
    <t>A/P date stamp (leave box below blank)</t>
  </si>
  <si>
    <t>Commodity Code and Index/Fund total lines in this section must match. If allocating to more than four Commodity Codes and/or FOAPs, use the Supplemental Page for all entries. The total from that form carries to this page.</t>
  </si>
  <si>
    <t>Payment Request Form - Supplemental Page</t>
  </si>
  <si>
    <t>KENT STATE UNIVERSITY</t>
  </si>
  <si>
    <t>Subtotal</t>
  </si>
  <si>
    <t>Supp. Page Subtotal</t>
  </si>
  <si>
    <t>Commodity Code and Index/Fund total lines in this section must match. The subtotals will carry to the first page of the Payment Request form.</t>
  </si>
  <si>
    <r>
      <t xml:space="preserve">Use this form for </t>
    </r>
    <r>
      <rPr>
        <b/>
        <u/>
        <sz val="12"/>
        <rFont val="Garamond"/>
        <family val="1"/>
      </rPr>
      <t>all lines</t>
    </r>
    <r>
      <rPr>
        <b/>
        <sz val="12"/>
        <rFont val="Garamond"/>
        <family val="1"/>
      </rPr>
      <t xml:space="preserve"> when allocating a payment request to more than four indexes, funds, accounts, or commodities.</t>
    </r>
  </si>
  <si>
    <t>- DATE NEEDED:</t>
  </si>
  <si>
    <t>Live Plant &amp; Animal Material</t>
  </si>
  <si>
    <t>Animal Containment, Habitats and Other Animal Supplies</t>
  </si>
  <si>
    <t>Horticulture/Landscape Items (Seeds, Trees, Shrubs, Floral Plants)</t>
  </si>
  <si>
    <t>Fertilizers, Plant Nutrients, Herbicides</t>
  </si>
  <si>
    <t>Pest Control Products</t>
  </si>
  <si>
    <t>Fabrics, Textiles and Fiber Industry Material</t>
  </si>
  <si>
    <t>Chemicals, Bio Chemicals, &amp; Gas Materials</t>
  </si>
  <si>
    <t>Business Cards</t>
  </si>
  <si>
    <t>Gift Cards, Gift Certificates &amp; Other Incentives</t>
  </si>
  <si>
    <t>Multi-Purpose/Copy Paper</t>
  </si>
  <si>
    <t>Aviation Fuel</t>
  </si>
  <si>
    <t>Diesel Fuel</t>
  </si>
  <si>
    <t>Gasoline or Petrol</t>
  </si>
  <si>
    <t>Agricultural Machinery &amp; Repair Access. (Land &amp; Landscape)</t>
  </si>
  <si>
    <t>Heavy Construction Machinery &amp; Accessories</t>
  </si>
  <si>
    <t>Industrial Food &amp; Beverage Equipment</t>
  </si>
  <si>
    <t>Material Handling, Packing/Packaging &amp; Accessories</t>
  </si>
  <si>
    <t>Storage</t>
  </si>
  <si>
    <t>Vehicle Accessories &amp; Components</t>
  </si>
  <si>
    <t>Passenger Motor Vehicles</t>
  </si>
  <si>
    <t>Product Transport Vehicles</t>
  </si>
  <si>
    <t>Special Recreation Vehicles</t>
  </si>
  <si>
    <t>Aircraft</t>
  </si>
  <si>
    <t>Aircraft &amp; Aerospace System Components</t>
  </si>
  <si>
    <t>Power Generating/Dist. Machinery &amp; Acces.</t>
  </si>
  <si>
    <t>Tools &amp; General Machinery (Non-Heavy Construction)</t>
  </si>
  <si>
    <t>Road Construction Materials</t>
  </si>
  <si>
    <t>Structural Building Products/Materials</t>
  </si>
  <si>
    <t>Exterior Finishing Materials</t>
  </si>
  <si>
    <t>Interior Finishing Materials</t>
  </si>
  <si>
    <t>Construction &amp; Maintenance Support Equipment (MRO)</t>
  </si>
  <si>
    <t>Paints, Primers, Finishes &amp; Painting Splys.</t>
  </si>
  <si>
    <t>Electric/Electrical, including Lamps, Lightbulbs, Lighting Fixtures &amp; Components</t>
  </si>
  <si>
    <t>Heating, Ventilation, Air Circulation Materials &amp; Splys.</t>
  </si>
  <si>
    <t>Filters</t>
  </si>
  <si>
    <t>Laboratory Meas., Observ., &amp; Testing Equipment</t>
  </si>
  <si>
    <t>Service Agreements for Lab &amp; Sci. Equip.</t>
  </si>
  <si>
    <t>Medical Equipment &amp; Accessories</t>
  </si>
  <si>
    <t>Veterinary Equipment &amp; Supplies</t>
  </si>
  <si>
    <t>Patient Care &amp; Treatment Supplies</t>
  </si>
  <si>
    <t>Computer Hard Drives</t>
  </si>
  <si>
    <t>Laptops/Tablets (including adaptors)</t>
  </si>
  <si>
    <t>Desktops &amp; Monitors</t>
  </si>
  <si>
    <t>Printers &amp; Scanners</t>
  </si>
  <si>
    <t>Misc. PC Access &amp; IT Hardware (keyboard, mouse, motherboard etc.)</t>
  </si>
  <si>
    <t>IT: Network &amp;Telecommunciation Equip. (including data/cell phones)</t>
  </si>
  <si>
    <t>IT: Storage (including Cloud, Memory, USB drives)</t>
  </si>
  <si>
    <t>Broadcasting Services</t>
  </si>
  <si>
    <t>Broadcasting Equipment &amp; Accessories</t>
  </si>
  <si>
    <t>IT:  Research/Academic Software &amp; Licensing (include apps)</t>
  </si>
  <si>
    <t>Enterprise Initiative Software (Banner, Kronos, etc.)</t>
  </si>
  <si>
    <t>Servers</t>
  </si>
  <si>
    <t>Office Equipment (desks &amp; small office machinery/'non-photocopier')</t>
  </si>
  <si>
    <t>Photocopiers</t>
  </si>
  <si>
    <t>Office Supplies (other than copy paper/ink/toner)</t>
  </si>
  <si>
    <t>Printer Ink &amp; Toner</t>
  </si>
  <si>
    <t>Postage &amp; Postal Stamps</t>
  </si>
  <si>
    <t>Audio/Visual Presentation, Composing &amp; Conferencing Equip.</t>
  </si>
  <si>
    <t>Photographic, Filming, Video Equipment</t>
  </si>
  <si>
    <t>Light Weapons &amp; Ammunition</t>
  </si>
  <si>
    <t>Law Enforcement Equipment</t>
  </si>
  <si>
    <t>Public Safety &amp; Control Equipment</t>
  </si>
  <si>
    <t>Parking Meters &amp; Payment Stations</t>
  </si>
  <si>
    <t>Security Surveillance &amp; Detection Equipment</t>
  </si>
  <si>
    <t>Locks, Security Hardware, &amp; Accessories</t>
  </si>
  <si>
    <t>Personal Safety Protection Equipment &amp; Accessories</t>
  </si>
  <si>
    <t>Fire Protection</t>
  </si>
  <si>
    <t>Police/Fire Radios Maintenance &amp; Service</t>
  </si>
  <si>
    <t>Water &amp; Waste Water Treatment</t>
  </si>
  <si>
    <t>Industrial Laundry, Dry Cleaning Equipment</t>
  </si>
  <si>
    <t>Janitorial Equipment</t>
  </si>
  <si>
    <t>Cleaning &amp; Janitorial Supplies</t>
  </si>
  <si>
    <t>Salt</t>
  </si>
  <si>
    <t>Service Industry Mach., Equip., &amp; Supplies</t>
  </si>
  <si>
    <t>Institutional Food Services Equipment</t>
  </si>
  <si>
    <t>Sports/Recreational Equipment, Support, Supplies &amp; Accessories</t>
  </si>
  <si>
    <t>Plaques, Trophies, Certificates, Medals, etc.</t>
  </si>
  <si>
    <t>Food &amp; Beverage Products</t>
  </si>
  <si>
    <t>Temporary Alcohol Permits</t>
  </si>
  <si>
    <t>Drugs &amp; Pharmaceutical Products</t>
  </si>
  <si>
    <t>Floor Coverings &amp; Carpet</t>
  </si>
  <si>
    <t>Window Treatments</t>
  </si>
  <si>
    <t>Domestic Appliances &amp; Access. (Household)</t>
  </si>
  <si>
    <t>Consumer Electronics</t>
  </si>
  <si>
    <t>Clothing, Uniforms</t>
  </si>
  <si>
    <t>Signage and Signage Installation &amp; Equipment</t>
  </si>
  <si>
    <t>Identification Documents &amp; Tags (Non-Business Card)</t>
  </si>
  <si>
    <t>Housing Furniture &amp; Furnishings</t>
  </si>
  <si>
    <t>Educational Equip., Material,  Access., Splys.</t>
  </si>
  <si>
    <t>Education Certificates, Diplomas &amp; Splys.</t>
  </si>
  <si>
    <t>Art/Craft Equipment, Access. &amp; Splys.</t>
  </si>
  <si>
    <t>Musical instruments</t>
  </si>
  <si>
    <t>Veterinary Services</t>
  </si>
  <si>
    <t>General Maintenance Services</t>
  </si>
  <si>
    <t>General Repair Services</t>
  </si>
  <si>
    <t>Locksmith Services</t>
  </si>
  <si>
    <t>Elevator Maintenance Services</t>
  </si>
  <si>
    <t>Pest Control Services</t>
  </si>
  <si>
    <t>Electrical Services</t>
  </si>
  <si>
    <t>Plumbing, Heating, Air Conditioning Services</t>
  </si>
  <si>
    <t>Painting &amp; Paper Hanging Services</t>
  </si>
  <si>
    <t>Flooring Installation &amp; Repair Service</t>
  </si>
  <si>
    <t>Grounds Maintenance Services</t>
  </si>
  <si>
    <t>Snow Removal Services</t>
  </si>
  <si>
    <t>General Building Construction</t>
  </si>
  <si>
    <t>Professional Design Services (Architectural &amp; Engineering)</t>
  </si>
  <si>
    <t>Road Construction Services</t>
  </si>
  <si>
    <t>Concrete Installation and Repair Services (Parking Lot/Sidewalk/Wall)</t>
  </si>
  <si>
    <t>Asbestos Abatement/Haz Toxic Waste Cleanup</t>
  </si>
  <si>
    <t>Cleaning &amp; Janitorial Services</t>
  </si>
  <si>
    <t>Refuse Collection &amp; Disposal</t>
  </si>
  <si>
    <t>Environmental Services</t>
  </si>
  <si>
    <t>LTL/TL Cargo Transport</t>
  </si>
  <si>
    <t>Relocation Services</t>
  </si>
  <si>
    <t>Small Parcel &amp; Courier Services</t>
  </si>
  <si>
    <t>Passenger Transportation</t>
  </si>
  <si>
    <t>Passenger Air Transportation</t>
  </si>
  <si>
    <t>Other Passenger Transportation</t>
  </si>
  <si>
    <t>Chartered Bus Services</t>
  </si>
  <si>
    <t>Taxicab/Car Shuttle Services</t>
  </si>
  <si>
    <t>Parking &amp; Toll fees</t>
  </si>
  <si>
    <t>Vehicle Rental</t>
  </si>
  <si>
    <t>University/Vehicle Stipend</t>
  </si>
  <si>
    <t>Personal Car</t>
  </si>
  <si>
    <t>Vehicle Maintenance &amp; Repair Services</t>
  </si>
  <si>
    <t>Business, Corporate Mgmt. Consult. Svcs.</t>
  </si>
  <si>
    <t>Independent Contractor, General</t>
  </si>
  <si>
    <t>Independent Contractor, Intercollegiate Athletics</t>
  </si>
  <si>
    <t>Human Resources Services</t>
  </si>
  <si>
    <t>Temporary Personnel Services</t>
  </si>
  <si>
    <t>Legal Services</t>
  </si>
  <si>
    <t>Legal Settlements</t>
  </si>
  <si>
    <t>Real Estate Services</t>
  </si>
  <si>
    <t>Residential Rental</t>
  </si>
  <si>
    <t>Facility Rental, General</t>
  </si>
  <si>
    <t>General Equipment Rental</t>
  </si>
  <si>
    <t>Marketing &amp; Distribution</t>
  </si>
  <si>
    <t>Promotional Merchandise/Material</t>
  </si>
  <si>
    <t>Event Management - Supplies/Materials (Non-Food/Beverage)</t>
  </si>
  <si>
    <t>Sponsorship of Event, Celebrity, or Exhibition</t>
  </si>
  <si>
    <t>Sports Tickets</t>
  </si>
  <si>
    <t>Conference/Webinar Fees &amp; Registration</t>
  </si>
  <si>
    <t>Document Shredding and/or Destruction Services</t>
  </si>
  <si>
    <t>Vendor Refunds, General (Credits)</t>
  </si>
  <si>
    <t xml:space="preserve">Non-Vendor Refunds, General </t>
  </si>
  <si>
    <t>Service Fees, General</t>
  </si>
  <si>
    <t>Service Fees, FlashCash</t>
  </si>
  <si>
    <t>Foundation Transfers</t>
  </si>
  <si>
    <t>Engineering, Research &amp; Technology Based Services</t>
  </si>
  <si>
    <t>Computer/IT Service Consulting</t>
  </si>
  <si>
    <t>IT: Maintenance and Support, including Care Agreements</t>
  </si>
  <si>
    <t>Research Licensing</t>
  </si>
  <si>
    <t>Telecommunication Services, including Conference Calls</t>
  </si>
  <si>
    <t>Photocopier Maintenance &amp; Support Services</t>
  </si>
  <si>
    <t>Subawards</t>
  </si>
  <si>
    <t>Editorial Design, Graphic &amp; Fine Art Services</t>
  </si>
  <si>
    <t>Advertising/Media Services</t>
  </si>
  <si>
    <t>Printing, Binding, Publishing</t>
  </si>
  <si>
    <t>Utilities</t>
  </si>
  <si>
    <t>Television Services, including Cable</t>
  </si>
  <si>
    <t>Financial &amp; Insurance Services</t>
  </si>
  <si>
    <t>Audit Services</t>
  </si>
  <si>
    <t>Payment for Insurance and Retirement Services</t>
  </si>
  <si>
    <t>Property/Casualty Insurance</t>
  </si>
  <si>
    <t>Taxes, Permits and Fees, General</t>
  </si>
  <si>
    <t>Healthcare Services</t>
  </si>
  <si>
    <t>Education, Training Services, Educational Licensing &amp; Certifications</t>
  </si>
  <si>
    <t>Athletics Recruiting</t>
  </si>
  <si>
    <t>Student Recruiting</t>
  </si>
  <si>
    <t>Donor Cultivation - Advancement Opportunities</t>
  </si>
  <si>
    <t>Athletics Camps, Refunds</t>
  </si>
  <si>
    <t>Athletics Tournament Costs, General</t>
  </si>
  <si>
    <t>Stipend Payments</t>
  </si>
  <si>
    <t>Training Grants</t>
  </si>
  <si>
    <t>Honorariums, Committee Gifts, etc.</t>
  </si>
  <si>
    <t>Foodservice &amp; Catering</t>
  </si>
  <si>
    <t>Lodging</t>
  </si>
  <si>
    <t>Athletic Team Travel</t>
  </si>
  <si>
    <t>Visas and Homeland Security Services</t>
  </si>
  <si>
    <t>Entertainment General</t>
  </si>
  <si>
    <t>Clothing/Costume Rental</t>
  </si>
  <si>
    <t>Laundering Services</t>
  </si>
  <si>
    <t>Public Order and Safety Services</t>
  </si>
  <si>
    <t>Security &amp; Personal Safety Services</t>
  </si>
  <si>
    <t>Political &amp; Civil Affairs Services</t>
  </si>
  <si>
    <t>Membership Dues/Fees (Clubs and Organizations)</t>
  </si>
  <si>
    <t>Subscriptions</t>
  </si>
  <si>
    <t>Library Periodicals and Electronic Resources</t>
  </si>
  <si>
    <t>General Resale</t>
  </si>
  <si>
    <t>Royalty Payments</t>
  </si>
  <si>
    <t>Miscellaneous General Ledger Liability Payments</t>
  </si>
  <si>
    <t>Commodity Description</t>
  </si>
  <si>
    <t>Vendor ID (Banner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</si>
</sst>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m/d/yy;@"/>
    <numFmt numFmtId="166" formatCode="00000000"/>
    <numFmt numFmtId="167" formatCode="000000"/>
    <numFmt numFmtId="168" formatCode="00000"/>
  </numFmts>
  <fonts count="32" x14ac:knownFonts="1">
    <font>
      <sz val="10"/>
      <name val="Times New Roman"/>
    </font>
    <font>
      <sz val="11"/>
      <color theme="1"/>
      <name val="Calibri"/>
      <family val="2"/>
      <scheme val="minor"/>
    </font>
    <font>
      <sz val="9"/>
      <name val="Arial"/>
      <family val="2"/>
    </font>
    <font>
      <b/>
      <sz val="9"/>
      <name val="Arial"/>
      <family val="2"/>
    </font>
    <font>
      <sz val="9"/>
      <name val="Times New Roman"/>
      <family val="1"/>
    </font>
    <font>
      <b/>
      <sz val="12"/>
      <name val="Garamond"/>
      <family val="1"/>
    </font>
    <font>
      <b/>
      <sz val="14"/>
      <name val="Garamond"/>
      <family val="1"/>
    </font>
    <font>
      <sz val="14"/>
      <name val="Garamond"/>
      <family val="1"/>
    </font>
    <font>
      <sz val="12"/>
      <name val="Garamond"/>
      <family val="1"/>
    </font>
    <font>
      <sz val="9"/>
      <name val="Garamond"/>
      <family val="1"/>
    </font>
    <font>
      <b/>
      <sz val="9"/>
      <name val="Garamond"/>
      <family val="1"/>
    </font>
    <font>
      <sz val="8"/>
      <name val="Arial"/>
      <family val="2"/>
    </font>
    <font>
      <sz val="8"/>
      <name val="Garamond"/>
      <family val="1"/>
    </font>
    <font>
      <b/>
      <sz val="16"/>
      <name val="Garamond"/>
      <family val="1"/>
    </font>
    <font>
      <sz val="10"/>
      <name val="Arial"/>
      <family val="2"/>
    </font>
    <font>
      <sz val="11"/>
      <name val="Arial"/>
      <family val="2"/>
    </font>
    <font>
      <sz val="12"/>
      <name val="Arial"/>
      <family val="2"/>
    </font>
    <font>
      <sz val="10"/>
      <name val="Garamond"/>
      <family val="1"/>
    </font>
    <font>
      <b/>
      <sz val="10"/>
      <name val="Garamond"/>
      <family val="1"/>
    </font>
    <font>
      <b/>
      <sz val="11"/>
      <name val="Garamond"/>
      <family val="1"/>
    </font>
    <font>
      <b/>
      <sz val="9"/>
      <color rgb="FFFF0000"/>
      <name val="Arial"/>
      <family val="2"/>
    </font>
    <font>
      <b/>
      <sz val="8"/>
      <name val="Garamond"/>
      <family val="1"/>
    </font>
    <font>
      <sz val="8"/>
      <color rgb="FF000000"/>
      <name val="Segoe UI"/>
      <family val="2"/>
    </font>
    <font>
      <b/>
      <sz val="11"/>
      <name val="Arial"/>
      <family val="2"/>
    </font>
    <font>
      <u/>
      <sz val="10"/>
      <color theme="10"/>
      <name val="Times New Roman"/>
      <family val="1"/>
    </font>
    <font>
      <b/>
      <sz val="8"/>
      <name val="Arial"/>
      <family val="2"/>
    </font>
    <font>
      <b/>
      <sz val="7"/>
      <name val="Garamond"/>
      <family val="1"/>
    </font>
    <font>
      <b/>
      <u/>
      <sz val="12"/>
      <name val="Garamond"/>
      <family val="1"/>
    </font>
    <font>
      <b/>
      <sz val="12"/>
      <color rgb="FFFF0000"/>
      <name val="Arial"/>
      <family val="2"/>
    </font>
    <font>
      <b/>
      <sz val="18"/>
      <name val="Garamond"/>
      <family val="1"/>
    </font>
    <font>
      <sz val="11"/>
      <name val="Calibri"/>
      <family val="2"/>
      <scheme val="minor"/>
    </font>
    <font>
      <u/>
      <sz val="12"/>
      <color theme="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3">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24" fillId="0" borderId="0" applyNumberFormat="0" applyFill="0" applyBorder="0" applyAlignment="0" applyProtection="0"/>
    <xf numFmtId="0" fontId="1" fillId="0" borderId="0"/>
  </cellStyleXfs>
  <cellXfs count="198">
    <xf numFmtId="0" fontId="0" fillId="0" borderId="0" xfId="0"/>
    <xf numFmtId="49" fontId="2" fillId="0" borderId="0" xfId="0" applyNumberFormat="1" applyFont="1"/>
    <xf numFmtId="49" fontId="2" fillId="0" borderId="0" xfId="0" applyNumberFormat="1" applyFont="1" applyAlignment="1">
      <alignment horizontal="left"/>
    </xf>
    <xf numFmtId="49" fontId="2" fillId="0" borderId="2" xfId="0" applyNumberFormat="1" applyFont="1" applyBorder="1" applyAlignment="1">
      <alignment horizontal="left"/>
    </xf>
    <xf numFmtId="49" fontId="2" fillId="0" borderId="2" xfId="0" applyNumberFormat="1" applyFont="1" applyBorder="1"/>
    <xf numFmtId="49" fontId="2" fillId="0" borderId="0" xfId="0" applyNumberFormat="1" applyFont="1" applyAlignment="1">
      <alignment horizontal="center"/>
    </xf>
    <xf numFmtId="49" fontId="2" fillId="0" borderId="2" xfId="0" applyNumberFormat="1" applyFont="1" applyBorder="1" applyAlignment="1">
      <alignment wrapText="1"/>
    </xf>
    <xf numFmtId="49" fontId="3" fillId="0" borderId="0" xfId="0" applyNumberFormat="1" applyFont="1"/>
    <xf numFmtId="49" fontId="2" fillId="3" borderId="0" xfId="0" applyNumberFormat="1" applyFont="1" applyFill="1"/>
    <xf numFmtId="0" fontId="0" fillId="0" borderId="0" xfId="0" applyAlignment="1">
      <alignment horizontal="left" wrapText="1"/>
    </xf>
    <xf numFmtId="49" fontId="2" fillId="0" borderId="0" xfId="0" applyNumberFormat="1" applyFont="1" applyAlignment="1">
      <alignment horizontal="left" vertical="top" wrapText="1"/>
    </xf>
    <xf numFmtId="0" fontId="4" fillId="0" borderId="0" xfId="0" applyFont="1"/>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center" wrapText="1"/>
    </xf>
    <xf numFmtId="49" fontId="2" fillId="0" borderId="0" xfId="0" applyNumberFormat="1" applyFont="1" applyAlignment="1">
      <alignment wrapText="1"/>
    </xf>
    <xf numFmtId="0" fontId="0" fillId="0" borderId="0" xfId="0" applyAlignment="1">
      <alignment wrapText="1"/>
    </xf>
    <xf numFmtId="49" fontId="2" fillId="0" borderId="0" xfId="0" applyNumberFormat="1" applyFont="1" applyAlignment="1">
      <alignment vertical="top" wrapText="1"/>
    </xf>
    <xf numFmtId="0" fontId="4" fillId="0" borderId="0" xfId="0" applyFont="1" applyAlignment="1">
      <alignment vertical="top" wrapText="1"/>
    </xf>
    <xf numFmtId="49" fontId="11" fillId="0" borderId="0" xfId="0" applyNumberFormat="1" applyFont="1"/>
    <xf numFmtId="49" fontId="2" fillId="0" borderId="5" xfId="0" applyNumberFormat="1" applyFont="1" applyBorder="1"/>
    <xf numFmtId="49" fontId="2" fillId="0" borderId="5" xfId="0" applyNumberFormat="1" applyFont="1" applyBorder="1" applyAlignment="1">
      <alignment horizontal="left"/>
    </xf>
    <xf numFmtId="49" fontId="10" fillId="0" borderId="0" xfId="0" applyNumberFormat="1" applyFont="1" applyAlignment="1">
      <alignment horizontal="center" vertical="top" textRotation="255"/>
    </xf>
    <xf numFmtId="49" fontId="2" fillId="0" borderId="6" xfId="0" applyNumberFormat="1" applyFont="1" applyBorder="1"/>
    <xf numFmtId="49" fontId="2" fillId="0" borderId="8" xfId="0" applyNumberFormat="1" applyFont="1" applyBorder="1" applyAlignment="1">
      <alignment horizontal="left"/>
    </xf>
    <xf numFmtId="49" fontId="11" fillId="0" borderId="8" xfId="0" applyNumberFormat="1" applyFont="1" applyBorder="1"/>
    <xf numFmtId="49" fontId="2" fillId="0" borderId="8" xfId="0" applyNumberFormat="1" applyFont="1" applyBorder="1"/>
    <xf numFmtId="49" fontId="2" fillId="0" borderId="7" xfId="0" applyNumberFormat="1" applyFont="1" applyBorder="1"/>
    <xf numFmtId="49" fontId="8" fillId="0" borderId="8" xfId="0" applyNumberFormat="1" applyFont="1" applyBorder="1" applyAlignment="1">
      <alignment horizontal="left" vertical="top" wrapText="1"/>
    </xf>
    <xf numFmtId="49" fontId="3" fillId="0" borderId="8" xfId="0" applyNumberFormat="1" applyFont="1" applyBorder="1" applyAlignment="1">
      <alignment horizontal="center"/>
    </xf>
    <xf numFmtId="49" fontId="3" fillId="0" borderId="8" xfId="0" applyNumberFormat="1" applyFont="1" applyBorder="1"/>
    <xf numFmtId="49" fontId="11" fillId="0" borderId="8" xfId="0" applyNumberFormat="1" applyFont="1" applyBorder="1" applyAlignment="1">
      <alignment horizontal="center"/>
    </xf>
    <xf numFmtId="4" fontId="16" fillId="0" borderId="4" xfId="0" applyNumberFormat="1" applyFont="1" applyBorder="1" applyAlignment="1">
      <alignment horizontal="right"/>
    </xf>
    <xf numFmtId="4" fontId="16" fillId="0" borderId="4" xfId="0" applyNumberFormat="1" applyFont="1" applyBorder="1"/>
    <xf numFmtId="49" fontId="10" fillId="0" borderId="0" xfId="0" applyNumberFormat="1" applyFont="1" applyAlignment="1">
      <alignment horizontal="right" indent="1"/>
    </xf>
    <xf numFmtId="49" fontId="9" fillId="0" borderId="0" xfId="0" applyNumberFormat="1" applyFont="1" applyAlignment="1">
      <alignment horizontal="center"/>
    </xf>
    <xf numFmtId="49" fontId="18" fillId="0" borderId="0" xfId="0" applyNumberFormat="1" applyFont="1" applyAlignment="1">
      <alignment horizontal="center"/>
    </xf>
    <xf numFmtId="49" fontId="5" fillId="0" borderId="0" xfId="0" applyNumberFormat="1" applyFont="1" applyAlignment="1">
      <alignment horizontal="right"/>
    </xf>
    <xf numFmtId="49" fontId="2" fillId="0" borderId="0" xfId="0" applyNumberFormat="1" applyFont="1" applyAlignment="1">
      <alignment horizontal="left" indent="1"/>
    </xf>
    <xf numFmtId="49" fontId="16" fillId="0" borderId="0" xfId="0" applyNumberFormat="1" applyFont="1" applyAlignment="1">
      <alignment horizontal="center" vertical="center"/>
    </xf>
    <xf numFmtId="49" fontId="8" fillId="0" borderId="0" xfId="0" applyNumberFormat="1" applyFont="1" applyAlignment="1">
      <alignment horizontal="left"/>
    </xf>
    <xf numFmtId="49" fontId="18" fillId="0" borderId="8" xfId="0" applyNumberFormat="1" applyFont="1" applyBorder="1" applyAlignment="1">
      <alignment horizontal="left"/>
    </xf>
    <xf numFmtId="49" fontId="18" fillId="0" borderId="7" xfId="0" applyNumberFormat="1" applyFont="1" applyBorder="1" applyAlignment="1">
      <alignment horizontal="left"/>
    </xf>
    <xf numFmtId="49" fontId="19" fillId="0" borderId="6" xfId="0" applyNumberFormat="1" applyFont="1" applyBorder="1" applyAlignment="1">
      <alignment horizontal="center" vertical="center" wrapText="1"/>
    </xf>
    <xf numFmtId="49" fontId="10" fillId="0" borderId="5" xfId="0" applyNumberFormat="1" applyFont="1" applyBorder="1" applyAlignment="1">
      <alignment horizontal="right"/>
    </xf>
    <xf numFmtId="49" fontId="16" fillId="0" borderId="5" xfId="0" applyNumberFormat="1" applyFont="1" applyBorder="1" applyAlignment="1">
      <alignment horizontal="center" vertical="center"/>
    </xf>
    <xf numFmtId="0" fontId="7" fillId="0" borderId="0" xfId="0" applyFont="1"/>
    <xf numFmtId="49" fontId="19" fillId="0" borderId="8" xfId="0" applyNumberFormat="1" applyFont="1" applyBorder="1" applyAlignment="1">
      <alignment horizontal="center" vertical="center" wrapText="1"/>
    </xf>
    <xf numFmtId="49" fontId="3" fillId="0" borderId="0" xfId="0" applyNumberFormat="1" applyFont="1" applyAlignment="1">
      <alignment horizontal="right"/>
    </xf>
    <xf numFmtId="49" fontId="3" fillId="0" borderId="0" xfId="0" applyNumberFormat="1" applyFont="1" applyAlignment="1">
      <alignment horizontal="left"/>
    </xf>
    <xf numFmtId="49" fontId="23" fillId="0" borderId="0" xfId="0" applyNumberFormat="1" applyFont="1" applyAlignment="1">
      <alignment horizontal="left" vertical="center"/>
    </xf>
    <xf numFmtId="49" fontId="12" fillId="0" borderId="0" xfId="0" applyNumberFormat="1" applyFont="1" applyAlignment="1">
      <alignment horizontal="center"/>
    </xf>
    <xf numFmtId="49" fontId="2" fillId="0" borderId="0" xfId="0" applyNumberFormat="1" applyFont="1" applyAlignment="1">
      <alignment horizontal="center" vertical="top" wrapText="1"/>
    </xf>
    <xf numFmtId="49" fontId="13" fillId="0" borderId="0" xfId="0" applyNumberFormat="1" applyFont="1" applyAlignment="1">
      <alignment horizontal="left" vertical="top" wrapText="1"/>
    </xf>
    <xf numFmtId="49" fontId="13" fillId="0" borderId="0" xfId="0" applyNumberFormat="1" applyFont="1" applyAlignment="1">
      <alignment horizontal="left" vertical="top"/>
    </xf>
    <xf numFmtId="49" fontId="2" fillId="0" borderId="0" xfId="0" applyNumberFormat="1" applyFont="1" applyAlignment="1">
      <alignment horizontal="left" wrapText="1"/>
    </xf>
    <xf numFmtId="49" fontId="19" fillId="0" borderId="5" xfId="0" applyNumberFormat="1" applyFont="1" applyBorder="1" applyAlignment="1">
      <alignment horizontal="center" vertical="center" wrapText="1"/>
    </xf>
    <xf numFmtId="49" fontId="19" fillId="0" borderId="0" xfId="0" applyNumberFormat="1" applyFont="1" applyAlignment="1">
      <alignment horizontal="center" vertical="center" wrapText="1"/>
    </xf>
    <xf numFmtId="49" fontId="18" fillId="0" borderId="0" xfId="0" applyNumberFormat="1" applyFont="1" applyAlignment="1">
      <alignment horizontal="left"/>
    </xf>
    <xf numFmtId="49" fontId="9" fillId="0" borderId="0" xfId="0" applyNumberFormat="1" applyFont="1" applyAlignment="1">
      <alignment horizontal="left"/>
    </xf>
    <xf numFmtId="168" fontId="16" fillId="0" borderId="5" xfId="0" applyNumberFormat="1" applyFont="1" applyBorder="1"/>
    <xf numFmtId="167" fontId="16" fillId="0" borderId="5" xfId="0" applyNumberFormat="1" applyFont="1" applyBorder="1"/>
    <xf numFmtId="4" fontId="16" fillId="0" borderId="4" xfId="0" applyNumberFormat="1" applyFont="1" applyBorder="1" applyAlignment="1" applyProtection="1">
      <alignment horizontal="right"/>
      <protection locked="0"/>
    </xf>
    <xf numFmtId="167" fontId="14" fillId="0" borderId="9" xfId="0" applyNumberFormat="1" applyFont="1" applyBorder="1" applyAlignment="1" applyProtection="1">
      <alignment horizontal="center"/>
      <protection locked="0"/>
    </xf>
    <xf numFmtId="166" fontId="16" fillId="0" borderId="4" xfId="0" applyNumberFormat="1" applyFont="1" applyBorder="1" applyAlignment="1" applyProtection="1">
      <alignment horizontal="right"/>
      <protection locked="0"/>
    </xf>
    <xf numFmtId="167" fontId="14" fillId="0" borderId="4" xfId="0" applyNumberFormat="1" applyFont="1" applyBorder="1" applyAlignment="1" applyProtection="1">
      <alignment horizontal="center"/>
      <protection locked="0"/>
    </xf>
    <xf numFmtId="167" fontId="16" fillId="0" borderId="4" xfId="0" applyNumberFormat="1" applyFont="1" applyBorder="1" applyAlignment="1" applyProtection="1">
      <alignment horizontal="right"/>
      <protection locked="0"/>
    </xf>
    <xf numFmtId="168" fontId="16" fillId="0" borderId="4" xfId="0" applyNumberFormat="1" applyFont="1" applyBorder="1" applyAlignment="1" applyProtection="1">
      <alignment horizontal="right"/>
      <protection locked="0"/>
    </xf>
    <xf numFmtId="49" fontId="5" fillId="0" borderId="0" xfId="0" applyNumberFormat="1" applyFont="1" applyAlignment="1">
      <alignment horizontal="center" vertical="top"/>
    </xf>
    <xf numFmtId="49" fontId="5" fillId="0" borderId="0" xfId="0" applyNumberFormat="1" applyFont="1" applyAlignment="1">
      <alignment horizontal="center"/>
    </xf>
    <xf numFmtId="49" fontId="5" fillId="0" borderId="2" xfId="0" applyNumberFormat="1" applyFont="1" applyBorder="1" applyAlignment="1">
      <alignment horizontal="center"/>
    </xf>
    <xf numFmtId="0" fontId="10" fillId="0" borderId="0" xfId="0" applyFont="1" applyAlignment="1">
      <alignment horizontal="center" vertical="top"/>
    </xf>
    <xf numFmtId="4" fontId="16" fillId="0" borderId="2" xfId="0" applyNumberFormat="1" applyFont="1" applyBorder="1" applyAlignment="1">
      <alignment horizontal="right"/>
    </xf>
    <xf numFmtId="0" fontId="28" fillId="0" borderId="0" xfId="0" applyFont="1"/>
    <xf numFmtId="49" fontId="2" fillId="0" borderId="8" xfId="0" applyNumberFormat="1" applyFont="1" applyBorder="1" applyAlignment="1">
      <alignment horizontal="center"/>
    </xf>
    <xf numFmtId="0" fontId="0" fillId="0" borderId="8" xfId="0" applyBorder="1"/>
    <xf numFmtId="166" fontId="21" fillId="0" borderId="6" xfId="0" applyNumberFormat="1" applyFont="1" applyBorder="1" applyAlignment="1">
      <alignment horizontal="right"/>
    </xf>
    <xf numFmtId="2" fontId="20" fillId="0" borderId="0" xfId="0" applyNumberFormat="1" applyFont="1"/>
    <xf numFmtId="0" fontId="2" fillId="0" borderId="8" xfId="0" applyFont="1" applyBorder="1" applyAlignment="1">
      <alignment vertical="center" wrapText="1"/>
    </xf>
    <xf numFmtId="0" fontId="2" fillId="0" borderId="0" xfId="0" applyFont="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vertical="top" wrapText="1"/>
    </xf>
    <xf numFmtId="0" fontId="0" fillId="0" borderId="2" xfId="0" applyBorder="1"/>
    <xf numFmtId="164" fontId="2" fillId="0" borderId="0" xfId="0" applyNumberFormat="1" applyFont="1" applyAlignment="1">
      <alignment horizontal="left"/>
    </xf>
    <xf numFmtId="49" fontId="4" fillId="0" borderId="0" xfId="0" applyNumberFormat="1" applyFont="1"/>
    <xf numFmtId="49" fontId="11" fillId="0" borderId="0" xfId="0" applyNumberFormat="1" applyFont="1" applyAlignment="1">
      <alignment horizontal="right" wrapText="1"/>
    </xf>
    <xf numFmtId="49" fontId="11" fillId="0" borderId="0" xfId="0" applyNumberFormat="1" applyFont="1" applyAlignment="1">
      <alignment vertical="center"/>
    </xf>
    <xf numFmtId="49" fontId="18" fillId="0" borderId="0" xfId="0" applyNumberFormat="1" applyFont="1"/>
    <xf numFmtId="49" fontId="3" fillId="0" borderId="0" xfId="0" applyNumberFormat="1" applyFont="1" applyAlignment="1">
      <alignment horizontal="left" indent="1"/>
    </xf>
    <xf numFmtId="49" fontId="10" fillId="0" borderId="0" xfId="0" applyNumberFormat="1" applyFont="1"/>
    <xf numFmtId="49" fontId="16" fillId="0" borderId="0" xfId="0" applyNumberFormat="1" applyFont="1" applyAlignment="1">
      <alignment horizontal="left"/>
    </xf>
    <xf numFmtId="49" fontId="18" fillId="0" borderId="0" xfId="0" applyNumberFormat="1" applyFont="1" applyAlignment="1">
      <alignment horizontal="center" vertical="center" wrapText="1"/>
    </xf>
    <xf numFmtId="166" fontId="16" fillId="5" borderId="4" xfId="0" applyNumberFormat="1" applyFont="1" applyFill="1" applyBorder="1" applyAlignment="1" applyProtection="1">
      <alignment horizontal="center"/>
      <protection locked="0"/>
    </xf>
    <xf numFmtId="4" fontId="16" fillId="5" borderId="4" xfId="0" applyNumberFormat="1" applyFont="1" applyFill="1" applyBorder="1" applyAlignment="1" applyProtection="1">
      <alignment horizontal="right"/>
      <protection locked="0"/>
    </xf>
    <xf numFmtId="168" fontId="16" fillId="5" borderId="9" xfId="0" applyNumberFormat="1" applyFont="1" applyFill="1" applyBorder="1" applyProtection="1">
      <protection locked="0"/>
    </xf>
    <xf numFmtId="168" fontId="16" fillId="5" borderId="10" xfId="0" applyNumberFormat="1" applyFont="1" applyFill="1" applyBorder="1" applyProtection="1">
      <protection locked="0"/>
    </xf>
    <xf numFmtId="49" fontId="30" fillId="0" borderId="0" xfId="2" applyNumberFormat="1" applyFont="1" applyAlignment="1">
      <alignment horizontal="left" vertical="center"/>
    </xf>
    <xf numFmtId="49" fontId="30" fillId="0" borderId="0" xfId="2" applyNumberFormat="1" applyFont="1" applyAlignment="1">
      <alignment vertical="center" wrapText="1"/>
    </xf>
    <xf numFmtId="0" fontId="1" fillId="0" borderId="0" xfId="2"/>
    <xf numFmtId="49" fontId="1" fillId="0" borderId="0" xfId="2" applyNumberFormat="1"/>
    <xf numFmtId="49" fontId="1" fillId="0" borderId="0" xfId="2" applyNumberFormat="1" applyAlignment="1">
      <alignment horizontal="left"/>
    </xf>
    <xf numFmtId="49" fontId="1" fillId="0" borderId="0" xfId="2" applyNumberFormat="1" applyAlignment="1">
      <alignment wrapText="1"/>
    </xf>
    <xf numFmtId="0" fontId="30" fillId="0" borderId="0" xfId="2" applyFont="1" applyAlignment="1">
      <alignment horizontal="left" vertical="center"/>
    </xf>
    <xf numFmtId="49" fontId="30" fillId="0" borderId="0" xfId="2" applyNumberFormat="1" applyFont="1" applyAlignment="1">
      <alignment horizontal="left" vertical="center" wrapText="1"/>
    </xf>
    <xf numFmtId="0" fontId="1" fillId="0" borderId="0" xfId="2" applyAlignment="1">
      <alignment horizontal="left"/>
    </xf>
    <xf numFmtId="49" fontId="18" fillId="0" borderId="0" xfId="0" applyNumberFormat="1" applyFont="1" applyAlignment="1">
      <alignment vertical="top"/>
    </xf>
    <xf numFmtId="49" fontId="14" fillId="5" borderId="2" xfId="0" applyNumberFormat="1" applyFont="1" applyFill="1" applyBorder="1" applyAlignment="1" applyProtection="1">
      <alignment horizontal="center"/>
      <protection locked="0"/>
    </xf>
    <xf numFmtId="49" fontId="16" fillId="5" borderId="2" xfId="0" applyNumberFormat="1" applyFont="1" applyFill="1" applyBorder="1" applyAlignment="1" applyProtection="1">
      <alignment horizontal="center"/>
      <protection locked="0"/>
    </xf>
    <xf numFmtId="166" fontId="16" fillId="0" borderId="0" xfId="0" applyNumberFormat="1" applyFont="1" applyAlignment="1" applyProtection="1">
      <alignment horizontal="center"/>
      <protection locked="0"/>
    </xf>
    <xf numFmtId="164" fontId="2" fillId="0" borderId="2" xfId="0" applyNumberFormat="1" applyFont="1" applyBorder="1" applyAlignment="1" applyProtection="1">
      <alignment horizontal="center"/>
      <protection locked="0"/>
    </xf>
    <xf numFmtId="49" fontId="12" fillId="0" borderId="0" xfId="0" applyNumberFormat="1" applyFont="1" applyAlignment="1">
      <alignment horizontal="center"/>
    </xf>
    <xf numFmtId="49" fontId="12" fillId="0" borderId="8" xfId="0" applyNumberFormat="1" applyFont="1" applyBorder="1" applyAlignment="1">
      <alignment horizontal="center"/>
    </xf>
    <xf numFmtId="49" fontId="16" fillId="0" borderId="0" xfId="0" applyNumberFormat="1" applyFont="1" applyAlignment="1">
      <alignment horizontal="center"/>
    </xf>
    <xf numFmtId="0" fontId="15" fillId="0" borderId="0" xfId="0" applyFont="1" applyAlignment="1">
      <alignment horizontal="center"/>
    </xf>
    <xf numFmtId="49" fontId="12" fillId="0" borderId="5" xfId="0" applyNumberFormat="1" applyFont="1" applyBorder="1" applyAlignment="1">
      <alignment horizontal="center" vertical="top"/>
    </xf>
    <xf numFmtId="49" fontId="2" fillId="5" borderId="2" xfId="0" applyNumberFormat="1" applyFont="1" applyFill="1" applyBorder="1" applyAlignment="1" applyProtection="1">
      <alignment horizontal="center"/>
      <protection locked="0"/>
    </xf>
    <xf numFmtId="49" fontId="5" fillId="4" borderId="11" xfId="0" applyNumberFormat="1" applyFont="1" applyFill="1" applyBorder="1" applyAlignment="1">
      <alignment horizontal="center" vertical="center" textRotation="90" wrapText="1"/>
    </xf>
    <xf numFmtId="49" fontId="5" fillId="4" borderId="1" xfId="0" applyNumberFormat="1" applyFont="1" applyFill="1" applyBorder="1" applyAlignment="1">
      <alignment horizontal="center" vertical="center" textRotation="90" wrapText="1"/>
    </xf>
    <xf numFmtId="49" fontId="5" fillId="4" borderId="1" xfId="0" applyNumberFormat="1" applyFont="1" applyFill="1" applyBorder="1" applyAlignment="1">
      <alignment horizontal="center" vertical="center" textRotation="90"/>
    </xf>
    <xf numFmtId="49" fontId="5" fillId="4" borderId="12" xfId="0" applyNumberFormat="1" applyFont="1" applyFill="1" applyBorder="1" applyAlignment="1">
      <alignment horizontal="center" vertical="center" textRotation="90"/>
    </xf>
    <xf numFmtId="164" fontId="2" fillId="5" borderId="2" xfId="0" applyNumberFormat="1" applyFont="1" applyFill="1" applyBorder="1" applyAlignment="1" applyProtection="1">
      <alignment horizontal="center"/>
      <protection locked="0"/>
    </xf>
    <xf numFmtId="49" fontId="2" fillId="0" borderId="0" xfId="0" applyNumberFormat="1" applyFont="1" applyAlignment="1">
      <alignment horizontal="left" wrapText="1"/>
    </xf>
    <xf numFmtId="49" fontId="12" fillId="0" borderId="3" xfId="0" applyNumberFormat="1" applyFont="1" applyBorder="1" applyAlignment="1">
      <alignment horizontal="center" vertical="top"/>
    </xf>
    <xf numFmtId="165" fontId="16" fillId="0" borderId="2" xfId="0" applyNumberFormat="1" applyFont="1" applyBorder="1" applyAlignment="1" applyProtection="1">
      <alignment horizontal="center" vertical="center"/>
      <protection locked="0"/>
    </xf>
    <xf numFmtId="49" fontId="25" fillId="0" borderId="2" xfId="0" applyNumberFormat="1" applyFont="1" applyBorder="1" applyAlignment="1" applyProtection="1">
      <alignment horizontal="center"/>
      <protection locked="0"/>
    </xf>
    <xf numFmtId="165" fontId="16" fillId="0" borderId="0" xfId="0" applyNumberFormat="1" applyFont="1" applyAlignment="1">
      <alignment horizontal="center"/>
    </xf>
    <xf numFmtId="49" fontId="26" fillId="0" borderId="0" xfId="0" applyNumberFormat="1" applyFont="1" applyAlignment="1">
      <alignment horizontal="center" wrapText="1"/>
    </xf>
    <xf numFmtId="0" fontId="16" fillId="0" borderId="0" xfId="0" applyFont="1" applyAlignment="1">
      <alignment horizontal="center"/>
    </xf>
    <xf numFmtId="49" fontId="12" fillId="0" borderId="5" xfId="0" applyNumberFormat="1" applyFont="1" applyBorder="1" applyAlignment="1">
      <alignment horizontal="center"/>
    </xf>
    <xf numFmtId="49" fontId="5" fillId="0" borderId="0" xfId="0" applyNumberFormat="1" applyFont="1" applyAlignment="1">
      <alignment horizontal="left"/>
    </xf>
    <xf numFmtId="49" fontId="5" fillId="2" borderId="11" xfId="0" applyNumberFormat="1" applyFont="1" applyFill="1" applyBorder="1" applyAlignment="1">
      <alignment horizontal="center" vertical="center" textRotation="90"/>
    </xf>
    <xf numFmtId="49" fontId="5" fillId="2" borderId="1" xfId="0" applyNumberFormat="1" applyFont="1" applyFill="1" applyBorder="1" applyAlignment="1">
      <alignment horizontal="center" vertical="center" textRotation="90"/>
    </xf>
    <xf numFmtId="49" fontId="5" fillId="2" borderId="12" xfId="0" applyNumberFormat="1" applyFont="1" applyFill="1" applyBorder="1" applyAlignment="1">
      <alignment horizontal="center" vertical="center" textRotation="90"/>
    </xf>
    <xf numFmtId="49" fontId="18" fillId="0" borderId="2" xfId="0" applyNumberFormat="1" applyFont="1" applyBorder="1" applyAlignment="1">
      <alignment horizontal="center"/>
    </xf>
    <xf numFmtId="4" fontId="16" fillId="5" borderId="9" xfId="0" applyNumberFormat="1" applyFont="1" applyFill="1" applyBorder="1" applyAlignment="1" applyProtection="1">
      <alignment horizontal="right"/>
      <protection locked="0"/>
    </xf>
    <xf numFmtId="4" fontId="16" fillId="5" borderId="3" xfId="0" applyNumberFormat="1" applyFont="1" applyFill="1" applyBorder="1" applyAlignment="1" applyProtection="1">
      <alignment horizontal="right"/>
      <protection locked="0"/>
    </xf>
    <xf numFmtId="4" fontId="16" fillId="5" borderId="10" xfId="0" applyNumberFormat="1" applyFont="1" applyFill="1" applyBorder="1" applyAlignment="1" applyProtection="1">
      <alignment horizontal="right"/>
      <protection locked="0"/>
    </xf>
    <xf numFmtId="4" fontId="16" fillId="0" borderId="9" xfId="0" applyNumberFormat="1" applyFont="1" applyBorder="1" applyAlignment="1">
      <alignment horizontal="right"/>
    </xf>
    <xf numFmtId="4" fontId="16" fillId="0" borderId="3" xfId="0" applyNumberFormat="1" applyFont="1" applyBorder="1" applyAlignment="1">
      <alignment horizontal="right"/>
    </xf>
    <xf numFmtId="4" fontId="16" fillId="0" borderId="10" xfId="0" applyNumberFormat="1" applyFont="1" applyBorder="1" applyAlignment="1">
      <alignment horizontal="right"/>
    </xf>
    <xf numFmtId="49" fontId="2" fillId="0" borderId="2" xfId="0" applyNumberFormat="1" applyFont="1" applyBorder="1" applyAlignment="1">
      <alignment horizontal="center"/>
    </xf>
    <xf numFmtId="49" fontId="2" fillId="0" borderId="2" xfId="0" applyNumberFormat="1" applyFont="1" applyBorder="1" applyAlignment="1" applyProtection="1">
      <alignment horizontal="center"/>
      <protection locked="0"/>
    </xf>
    <xf numFmtId="49" fontId="11" fillId="0" borderId="2" xfId="0" applyNumberFormat="1" applyFont="1" applyBorder="1" applyAlignment="1" applyProtection="1">
      <alignment horizontal="center" wrapText="1"/>
      <protection locked="0"/>
    </xf>
    <xf numFmtId="167" fontId="14" fillId="5" borderId="9" xfId="0" applyNumberFormat="1" applyFont="1" applyFill="1" applyBorder="1" applyAlignment="1" applyProtection="1">
      <alignment horizontal="center"/>
      <protection locked="0"/>
    </xf>
    <xf numFmtId="167" fontId="14" fillId="5" borderId="3" xfId="0" applyNumberFormat="1" applyFont="1" applyFill="1" applyBorder="1" applyAlignment="1" applyProtection="1">
      <alignment horizontal="center"/>
      <protection locked="0"/>
    </xf>
    <xf numFmtId="167" fontId="14" fillId="5" borderId="10" xfId="0" applyNumberFormat="1" applyFont="1" applyFill="1" applyBorder="1" applyAlignment="1" applyProtection="1">
      <alignment horizontal="center"/>
      <protection locked="0"/>
    </xf>
    <xf numFmtId="0" fontId="11" fillId="5" borderId="11" xfId="0" applyFont="1" applyFill="1" applyBorder="1" applyAlignment="1" applyProtection="1">
      <alignment vertical="center" wrapText="1"/>
      <protection locked="0"/>
    </xf>
    <xf numFmtId="0" fontId="11" fillId="5" borderId="5" xfId="0" applyFont="1" applyFill="1" applyBorder="1" applyAlignment="1" applyProtection="1">
      <alignment vertical="center" wrapText="1"/>
      <protection locked="0"/>
    </xf>
    <xf numFmtId="0" fontId="11" fillId="5" borderId="6" xfId="0" applyFont="1" applyFill="1" applyBorder="1" applyAlignment="1" applyProtection="1">
      <alignment vertical="center" wrapText="1"/>
      <protection locked="0"/>
    </xf>
    <xf numFmtId="0" fontId="11" fillId="5" borderId="1" xfId="0" applyFont="1" applyFill="1" applyBorder="1" applyAlignment="1" applyProtection="1">
      <alignment vertical="center" wrapText="1"/>
      <protection locked="0"/>
    </xf>
    <xf numFmtId="0" fontId="11" fillId="5" borderId="0" xfId="0" applyFont="1" applyFill="1" applyAlignment="1" applyProtection="1">
      <alignment vertical="center" wrapText="1"/>
      <protection locked="0"/>
    </xf>
    <xf numFmtId="0" fontId="11" fillId="5" borderId="8" xfId="0" applyFont="1" applyFill="1" applyBorder="1" applyAlignment="1" applyProtection="1">
      <alignment vertical="center" wrapText="1"/>
      <protection locked="0"/>
    </xf>
    <xf numFmtId="0" fontId="11" fillId="5" borderId="12" xfId="0" applyFont="1" applyFill="1" applyBorder="1" applyAlignment="1" applyProtection="1">
      <alignment vertical="center" wrapText="1"/>
      <protection locked="0"/>
    </xf>
    <xf numFmtId="0" fontId="11" fillId="5" borderId="2" xfId="0" applyFont="1" applyFill="1" applyBorder="1" applyAlignment="1" applyProtection="1">
      <alignment vertical="center" wrapText="1"/>
      <protection locked="0"/>
    </xf>
    <xf numFmtId="0" fontId="11" fillId="5" borderId="7" xfId="0" applyFont="1" applyFill="1" applyBorder="1" applyAlignment="1" applyProtection="1">
      <alignment vertical="center" wrapText="1"/>
      <protection locked="0"/>
    </xf>
    <xf numFmtId="49" fontId="2" fillId="0" borderId="0" xfId="0" applyNumberFormat="1" applyFont="1" applyAlignment="1">
      <alignment horizontal="left"/>
    </xf>
    <xf numFmtId="49" fontId="4" fillId="0" borderId="0" xfId="0" applyNumberFormat="1" applyFont="1" applyAlignment="1">
      <alignment horizontal="left"/>
    </xf>
    <xf numFmtId="0" fontId="0" fillId="0" borderId="0" xfId="0" applyAlignment="1">
      <alignment horizontal="left"/>
    </xf>
    <xf numFmtId="49" fontId="6" fillId="2" borderId="11" xfId="0" applyNumberFormat="1" applyFont="1" applyFill="1" applyBorder="1" applyAlignment="1">
      <alignment horizontal="center" vertical="center" textRotation="90"/>
    </xf>
    <xf numFmtId="49" fontId="6" fillId="2" borderId="1" xfId="0" applyNumberFormat="1" applyFont="1" applyFill="1" applyBorder="1" applyAlignment="1">
      <alignment horizontal="center" vertical="center" textRotation="90"/>
    </xf>
    <xf numFmtId="49" fontId="6" fillId="2" borderId="12" xfId="0" applyNumberFormat="1" applyFont="1" applyFill="1" applyBorder="1" applyAlignment="1">
      <alignment horizontal="center" vertical="center" textRotation="90"/>
    </xf>
    <xf numFmtId="0" fontId="17" fillId="0" borderId="0" xfId="0" applyFont="1" applyAlignment="1">
      <alignment horizontal="left" vertical="center" wrapText="1"/>
    </xf>
    <xf numFmtId="49" fontId="8" fillId="3" borderId="0" xfId="0" applyNumberFormat="1" applyFont="1" applyFill="1" applyAlignment="1">
      <alignment horizontal="left" vertical="top" wrapText="1"/>
    </xf>
    <xf numFmtId="167" fontId="16" fillId="0" borderId="5" xfId="0" applyNumberFormat="1" applyFont="1" applyBorder="1" applyAlignment="1">
      <alignment horizontal="center"/>
    </xf>
    <xf numFmtId="167" fontId="14" fillId="0" borderId="5" xfId="0" applyNumberFormat="1" applyFont="1" applyBorder="1" applyAlignment="1">
      <alignment horizontal="center"/>
    </xf>
    <xf numFmtId="49" fontId="2" fillId="0" borderId="0" xfId="0" applyNumberFormat="1" applyFont="1" applyAlignment="1">
      <alignment horizontal="center" vertical="top" wrapText="1"/>
    </xf>
    <xf numFmtId="167" fontId="16" fillId="5" borderId="9" xfId="0" applyNumberFormat="1" applyFont="1" applyFill="1" applyBorder="1" applyAlignment="1" applyProtection="1">
      <alignment horizontal="center"/>
      <protection locked="0"/>
    </xf>
    <xf numFmtId="167" fontId="16" fillId="5" borderId="10" xfId="0" applyNumberFormat="1" applyFont="1" applyFill="1" applyBorder="1" applyAlignment="1" applyProtection="1">
      <alignment horizontal="center"/>
      <protection locked="0"/>
    </xf>
    <xf numFmtId="49" fontId="2" fillId="5" borderId="2" xfId="0" applyNumberFormat="1" applyFont="1" applyFill="1" applyBorder="1" applyAlignment="1">
      <alignment horizontal="center"/>
    </xf>
    <xf numFmtId="49" fontId="11" fillId="5" borderId="2" xfId="0" applyNumberFormat="1" applyFont="1" applyFill="1" applyBorder="1" applyAlignment="1" applyProtection="1">
      <alignment horizontal="center" wrapText="1"/>
      <protection locked="0"/>
    </xf>
    <xf numFmtId="49" fontId="14" fillId="5" borderId="3" xfId="0" applyNumberFormat="1" applyFont="1" applyFill="1" applyBorder="1" applyAlignment="1" applyProtection="1">
      <alignment horizontal="left" wrapText="1"/>
      <protection locked="0"/>
    </xf>
    <xf numFmtId="49" fontId="29" fillId="0" borderId="11"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0" borderId="0" xfId="0" applyNumberFormat="1" applyFont="1" applyAlignment="1">
      <alignment horizontal="center" vertical="center"/>
    </xf>
    <xf numFmtId="49" fontId="29" fillId="0" borderId="8" xfId="0" applyNumberFormat="1" applyFont="1" applyBorder="1" applyAlignment="1">
      <alignment horizontal="center" vertical="center"/>
    </xf>
    <xf numFmtId="49" fontId="29" fillId="0" borderId="12" xfId="0" applyNumberFormat="1" applyFont="1" applyBorder="1" applyAlignment="1">
      <alignment horizontal="center" vertical="center"/>
    </xf>
    <xf numFmtId="49" fontId="29" fillId="0" borderId="2"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1" fillId="0" borderId="3" xfId="0" applyNumberFormat="1" applyFont="1" applyBorder="1" applyAlignment="1">
      <alignment horizontal="center" vertical="top"/>
    </xf>
    <xf numFmtId="49" fontId="31" fillId="0" borderId="2" xfId="1" applyNumberFormat="1" applyFont="1" applyFill="1" applyBorder="1" applyAlignment="1" applyProtection="1">
      <alignment horizontal="center"/>
      <protection locked="0"/>
    </xf>
    <xf numFmtId="49" fontId="16" fillId="0" borderId="2" xfId="0" applyNumberFormat="1" applyFont="1" applyBorder="1" applyAlignment="1" applyProtection="1">
      <alignment horizontal="center"/>
      <protection locked="0"/>
    </xf>
    <xf numFmtId="168" fontId="16" fillId="5" borderId="9" xfId="0" applyNumberFormat="1" applyFont="1" applyFill="1" applyBorder="1" applyAlignment="1" applyProtection="1">
      <alignment horizontal="center"/>
      <protection locked="0"/>
    </xf>
    <xf numFmtId="168" fontId="16" fillId="5" borderId="3" xfId="0" applyNumberFormat="1" applyFont="1" applyFill="1" applyBorder="1" applyAlignment="1" applyProtection="1">
      <alignment horizontal="center"/>
      <protection locked="0"/>
    </xf>
    <xf numFmtId="49" fontId="13" fillId="0" borderId="0" xfId="0" applyNumberFormat="1" applyFont="1" applyAlignment="1">
      <alignment horizontal="left" vertical="top" wrapText="1"/>
    </xf>
    <xf numFmtId="49" fontId="21" fillId="0" borderId="2" xfId="0" applyNumberFormat="1" applyFont="1" applyBorder="1" applyAlignment="1">
      <alignment horizontal="center" vertical="top" wrapText="1"/>
    </xf>
    <xf numFmtId="49" fontId="18" fillId="0" borderId="0" xfId="0" applyNumberFormat="1" applyFont="1" applyAlignment="1">
      <alignment horizontal="center" vertical="center" wrapText="1"/>
    </xf>
    <xf numFmtId="49" fontId="18" fillId="0" borderId="0" xfId="0" applyNumberFormat="1" applyFont="1" applyAlignment="1">
      <alignment horizontal="left" vertical="center" wrapText="1"/>
    </xf>
    <xf numFmtId="49" fontId="14" fillId="5" borderId="2" xfId="0" applyNumberFormat="1" applyFont="1" applyFill="1" applyBorder="1" applyAlignment="1" applyProtection="1">
      <alignment horizontal="left" wrapText="1"/>
      <protection locked="0"/>
    </xf>
    <xf numFmtId="49" fontId="26" fillId="0" borderId="5" xfId="0" applyNumberFormat="1" applyFont="1" applyBorder="1" applyAlignment="1">
      <alignment horizontal="center"/>
    </xf>
    <xf numFmtId="49" fontId="16" fillId="5" borderId="2" xfId="0" applyNumberFormat="1" applyFont="1" applyFill="1" applyBorder="1" applyProtection="1">
      <protection locked="0"/>
    </xf>
    <xf numFmtId="49" fontId="8" fillId="0" borderId="0" xfId="0" applyNumberFormat="1" applyFont="1" applyAlignment="1">
      <alignment horizontal="center" vertical="top" wrapText="1"/>
    </xf>
    <xf numFmtId="49" fontId="8" fillId="0" borderId="0" xfId="0" applyNumberFormat="1" applyFont="1" applyAlignment="1">
      <alignment horizontal="center" vertical="top"/>
    </xf>
    <xf numFmtId="49" fontId="13" fillId="0" borderId="0" xfId="0" applyNumberFormat="1" applyFont="1" applyAlignment="1">
      <alignment horizontal="center" vertical="top"/>
    </xf>
    <xf numFmtId="49" fontId="6" fillId="0" borderId="0" xfId="0" applyNumberFormat="1" applyFont="1" applyAlignment="1">
      <alignment horizontal="center" vertical="top"/>
    </xf>
    <xf numFmtId="49" fontId="5" fillId="0" borderId="0" xfId="0" applyNumberFormat="1" applyFont="1" applyAlignment="1">
      <alignment horizontal="center" vertical="top"/>
    </xf>
    <xf numFmtId="49" fontId="5" fillId="0" borderId="0" xfId="0" applyNumberFormat="1" applyFont="1" applyAlignment="1">
      <alignment horizontal="center" vertical="top"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133350</xdr:colOff>
      <xdr:row>65</xdr:row>
      <xdr:rowOff>0</xdr:rowOff>
    </xdr:from>
    <xdr:to>
      <xdr:col>20</xdr:col>
      <xdr:colOff>0</xdr:colOff>
      <xdr:row>65</xdr:row>
      <xdr:rowOff>0</xdr:rowOff>
    </xdr:to>
    <xdr:sp macro="" textlink="">
      <xdr:nvSpPr>
        <xdr:cNvPr id="3" name="Line 33">
          <a:extLst>
            <a:ext uri="{FF2B5EF4-FFF2-40B4-BE49-F238E27FC236}">
              <a16:creationId xmlns:a16="http://schemas.microsoft.com/office/drawing/2014/main" id="{00000000-0008-0000-0000-000003000000}"/>
            </a:ext>
          </a:extLst>
        </xdr:cNvPr>
        <xdr:cNvSpPr>
          <a:spLocks noChangeShapeType="1"/>
        </xdr:cNvSpPr>
      </xdr:nvSpPr>
      <xdr:spPr bwMode="auto">
        <a:xfrm flipV="1">
          <a:off x="7038975" y="10563225"/>
          <a:ext cx="23336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19050</xdr:colOff>
      <xdr:row>40</xdr:row>
      <xdr:rowOff>0</xdr:rowOff>
    </xdr:from>
    <xdr:to>
      <xdr:col>20</xdr:col>
      <xdr:colOff>0</xdr:colOff>
      <xdr:row>40</xdr:row>
      <xdr:rowOff>0</xdr:rowOff>
    </xdr:to>
    <xdr:sp macro="" textlink="">
      <xdr:nvSpPr>
        <xdr:cNvPr id="4" name="Line 89">
          <a:extLst>
            <a:ext uri="{FF2B5EF4-FFF2-40B4-BE49-F238E27FC236}">
              <a16:creationId xmlns:a16="http://schemas.microsoft.com/office/drawing/2014/main" id="{00000000-0008-0000-0000-000004000000}"/>
            </a:ext>
          </a:extLst>
        </xdr:cNvPr>
        <xdr:cNvSpPr>
          <a:spLocks noChangeShapeType="1"/>
        </xdr:cNvSpPr>
      </xdr:nvSpPr>
      <xdr:spPr bwMode="auto">
        <a:xfrm>
          <a:off x="6924675" y="5372100"/>
          <a:ext cx="2447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68580</xdr:colOff>
          <xdr:row>18</xdr:row>
          <xdr:rowOff>30480</xdr:rowOff>
        </xdr:from>
        <xdr:to>
          <xdr:col>18</xdr:col>
          <xdr:colOff>22860</xdr:colOff>
          <xdr:row>21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C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This vendor does not accept credit cards or charges a fee for credit card payments.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xdr:row>
          <xdr:rowOff>60960</xdr:rowOff>
        </xdr:from>
        <xdr:to>
          <xdr:col>12</xdr:col>
          <xdr:colOff>525780</xdr:colOff>
          <xdr:row>6</xdr:row>
          <xdr:rowOff>45720</xdr:rowOff>
        </xdr:to>
        <xdr:sp macro="" textlink="">
          <xdr:nvSpPr>
            <xdr:cNvPr id="1034" name="Check Box 10" descr="TPR / RUSH PAYMENT REQUES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RUSH request (See form instructions for guidance on RUSH requests.)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xdr:row>
          <xdr:rowOff>45720</xdr:rowOff>
        </xdr:from>
        <xdr:to>
          <xdr:col>17</xdr:col>
          <xdr:colOff>68580</xdr:colOff>
          <xdr:row>13</xdr:row>
          <xdr:rowOff>137160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This payment fulfills a contract that requires payment when the service is provided OR is initiated all or in part by the Office of General Counsel OR involves payroll withholding. The following person will pick it up. (Regional Campuses: provide the name of the person to whom the check should be sent via regional courier.)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6</xdr:row>
          <xdr:rowOff>60960</xdr:rowOff>
        </xdr:from>
        <xdr:to>
          <xdr:col>17</xdr:col>
          <xdr:colOff>38100</xdr:colOff>
          <xdr:row>9</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 vendor copies with check.  (Copies must be provided by submitter. AP retains original documentation and does not make copies.)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144780</xdr:rowOff>
        </xdr:from>
        <xdr:to>
          <xdr:col>18</xdr:col>
          <xdr:colOff>22860</xdr:colOff>
          <xdr:row>23</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C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Vendor accepts credit cards but payment is $2500+ or paying via departmental pcard would otherwise violate university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24</xdr:row>
          <xdr:rowOff>7620</xdr:rowOff>
        </xdr:from>
        <xdr:to>
          <xdr:col>13</xdr:col>
          <xdr:colOff>251460</xdr:colOff>
          <xdr:row>25</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C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Individual is a US citizen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24</xdr:row>
          <xdr:rowOff>0</xdr:rowOff>
        </xdr:from>
        <xdr:to>
          <xdr:col>17</xdr:col>
          <xdr:colOff>0</xdr:colOff>
          <xdr:row>25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C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Individual is not a US citizen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73"/>
  <sheetViews>
    <sheetView showGridLines="0" tabSelected="1" zoomScaleNormal="100" zoomScaleSheetLayoutView="100" workbookViewId="0">
      <selection activeCell="H1" sqref="H1:R1"/>
    </sheetView>
  </sheetViews>
  <sheetFormatPr defaultColWidth="2.6640625" defaultRowHeight="11.4" x14ac:dyDescent="0.2"/>
  <cols>
    <col min="1" max="1" width="4" style="1" customWidth="1"/>
    <col min="2" max="2" width="1.77734375" style="1" customWidth="1"/>
    <col min="3" max="3" width="17.44140625" style="1" customWidth="1"/>
    <col min="4" max="4" width="18.77734375" style="1" bestFit="1" customWidth="1"/>
    <col min="5" max="5" width="2.77734375" style="1" customWidth="1"/>
    <col min="6" max="6" width="9.77734375" style="1" customWidth="1"/>
    <col min="7" max="7" width="1.77734375" style="1" customWidth="1"/>
    <col min="8" max="8" width="10.44140625" style="1" customWidth="1"/>
    <col min="9" max="9" width="3.44140625" style="1" customWidth="1"/>
    <col min="10" max="10" width="6.109375" style="1" customWidth="1"/>
    <col min="11" max="11" width="10" style="1" customWidth="1"/>
    <col min="12" max="12" width="2.77734375" style="1" customWidth="1"/>
    <col min="13" max="14" width="10.77734375" style="1" customWidth="1"/>
    <col min="15" max="15" width="2.77734375" style="1" customWidth="1"/>
    <col min="16" max="16" width="6.33203125" style="1" customWidth="1"/>
    <col min="17" max="17" width="9.6640625" style="1" customWidth="1"/>
    <col min="18" max="20" width="1.77734375" style="1" customWidth="1"/>
    <col min="21" max="21" width="36.77734375" style="1" customWidth="1"/>
    <col min="22" max="28" width="5.77734375" style="1" customWidth="1"/>
    <col min="29" max="16384" width="2.6640625" style="1"/>
  </cols>
  <sheetData>
    <row r="1" spans="1:29" ht="22.5" customHeight="1" x14ac:dyDescent="0.25">
      <c r="A1" s="185" t="s">
        <v>22</v>
      </c>
      <c r="B1" s="185"/>
      <c r="C1" s="185"/>
      <c r="D1" s="185"/>
      <c r="E1" s="185"/>
      <c r="F1" s="185"/>
      <c r="G1" s="54"/>
      <c r="H1" s="106"/>
      <c r="I1" s="106"/>
      <c r="J1" s="106"/>
      <c r="K1" s="106"/>
      <c r="L1" s="106"/>
      <c r="M1" s="115"/>
      <c r="N1" s="115"/>
      <c r="O1" s="115"/>
      <c r="P1" s="115"/>
      <c r="Q1" s="115"/>
      <c r="R1" s="115"/>
    </row>
    <row r="2" spans="1:29" s="19" customFormat="1" ht="19.5" customHeight="1" x14ac:dyDescent="0.2">
      <c r="A2" s="185"/>
      <c r="B2" s="185"/>
      <c r="C2" s="185"/>
      <c r="D2" s="185"/>
      <c r="E2" s="185"/>
      <c r="F2" s="185"/>
      <c r="G2" s="54"/>
      <c r="H2" s="114" t="s">
        <v>18</v>
      </c>
      <c r="I2" s="114"/>
      <c r="J2" s="114"/>
      <c r="K2" s="114"/>
      <c r="L2" s="114"/>
      <c r="M2" s="114" t="s">
        <v>12</v>
      </c>
      <c r="N2" s="114"/>
      <c r="O2" s="114"/>
      <c r="P2" s="114"/>
      <c r="Q2" s="114"/>
      <c r="R2" s="114"/>
    </row>
    <row r="3" spans="1:29" ht="12" customHeight="1" x14ac:dyDescent="0.25">
      <c r="A3" s="186" t="s">
        <v>34</v>
      </c>
      <c r="B3" s="186"/>
      <c r="C3" s="186"/>
      <c r="D3" s="186"/>
      <c r="E3" s="53"/>
      <c r="F3" s="53"/>
      <c r="H3" s="106"/>
      <c r="I3" s="106"/>
      <c r="J3" s="106"/>
      <c r="K3" s="115"/>
      <c r="L3" s="115"/>
      <c r="M3" s="115"/>
      <c r="N3" s="115"/>
      <c r="O3" s="120"/>
      <c r="P3" s="120"/>
      <c r="Q3" s="120"/>
      <c r="R3" s="120"/>
    </row>
    <row r="4" spans="1:29" ht="14.25" customHeight="1" x14ac:dyDescent="0.35">
      <c r="A4" s="171"/>
      <c r="B4" s="172"/>
      <c r="C4" s="172"/>
      <c r="D4" s="173"/>
      <c r="E4" s="46"/>
      <c r="H4" s="114" t="s">
        <v>13</v>
      </c>
      <c r="I4" s="114"/>
      <c r="J4" s="114"/>
      <c r="K4" s="122" t="s">
        <v>14</v>
      </c>
      <c r="L4" s="122"/>
      <c r="M4" s="122"/>
      <c r="N4" s="122"/>
      <c r="O4" s="114" t="s">
        <v>5</v>
      </c>
      <c r="P4" s="114"/>
      <c r="Q4" s="114"/>
      <c r="R4" s="114"/>
      <c r="S4" s="19"/>
    </row>
    <row r="5" spans="1:29" ht="6" customHeight="1" x14ac:dyDescent="0.35">
      <c r="A5" s="174"/>
      <c r="B5" s="175"/>
      <c r="C5" s="175"/>
      <c r="D5" s="176"/>
      <c r="E5" s="46"/>
      <c r="F5" s="116" t="s">
        <v>29</v>
      </c>
      <c r="G5" s="20"/>
      <c r="H5" s="20"/>
      <c r="I5" s="20"/>
      <c r="J5" s="44"/>
      <c r="K5" s="45"/>
      <c r="L5" s="20"/>
      <c r="M5" s="44"/>
      <c r="N5" s="45"/>
      <c r="O5" s="45"/>
      <c r="P5" s="45"/>
      <c r="Q5" s="20"/>
      <c r="R5" s="56"/>
      <c r="S5" s="43"/>
    </row>
    <row r="6" spans="1:29" ht="23.25" customHeight="1" x14ac:dyDescent="0.35">
      <c r="A6" s="174"/>
      <c r="B6" s="175"/>
      <c r="C6" s="175"/>
      <c r="D6" s="176"/>
      <c r="E6" s="46"/>
      <c r="F6" s="117"/>
      <c r="J6" s="48"/>
      <c r="K6" s="39"/>
      <c r="N6" s="86" t="s">
        <v>42</v>
      </c>
      <c r="O6" s="85"/>
      <c r="P6" s="123"/>
      <c r="Q6" s="123"/>
      <c r="R6" s="57"/>
      <c r="S6" s="47"/>
      <c r="AC6" s="59"/>
    </row>
    <row r="7" spans="1:29" ht="11.25" customHeight="1" x14ac:dyDescent="0.25">
      <c r="A7" s="174"/>
      <c r="B7" s="175"/>
      <c r="C7" s="175"/>
      <c r="D7" s="176"/>
      <c r="F7" s="118"/>
      <c r="R7" s="58"/>
      <c r="S7" s="41"/>
    </row>
    <row r="8" spans="1:29" ht="11.25" customHeight="1" x14ac:dyDescent="0.25">
      <c r="A8" s="174"/>
      <c r="B8" s="175"/>
      <c r="C8" s="175"/>
      <c r="D8" s="176"/>
      <c r="F8" s="118"/>
      <c r="R8" s="58"/>
      <c r="S8" s="41"/>
    </row>
    <row r="9" spans="1:29" ht="11.25" customHeight="1" x14ac:dyDescent="0.2">
      <c r="A9" s="174"/>
      <c r="B9" s="175"/>
      <c r="C9" s="175"/>
      <c r="D9" s="176"/>
      <c r="F9" s="118"/>
      <c r="S9" s="26"/>
    </row>
    <row r="10" spans="1:29" x14ac:dyDescent="0.2">
      <c r="A10" s="174"/>
      <c r="B10" s="175"/>
      <c r="C10" s="175"/>
      <c r="D10" s="176"/>
      <c r="F10" s="118"/>
      <c r="S10" s="26"/>
    </row>
    <row r="11" spans="1:29" ht="11.25" customHeight="1" x14ac:dyDescent="0.2">
      <c r="A11" s="174"/>
      <c r="B11" s="175"/>
      <c r="C11" s="175"/>
      <c r="D11" s="176"/>
      <c r="F11" s="118"/>
      <c r="S11" s="26"/>
    </row>
    <row r="12" spans="1:29" ht="11.25" customHeight="1" x14ac:dyDescent="0.2">
      <c r="A12" s="174"/>
      <c r="B12" s="175"/>
      <c r="C12" s="175"/>
      <c r="D12" s="176"/>
      <c r="F12" s="118"/>
      <c r="H12" s="50"/>
      <c r="I12" s="121"/>
      <c r="J12" s="121"/>
      <c r="K12" s="121"/>
      <c r="L12" s="121"/>
      <c r="M12" s="121"/>
      <c r="N12" s="121"/>
      <c r="O12" s="121"/>
      <c r="P12" s="121"/>
      <c r="Q12" s="121"/>
      <c r="S12" s="26"/>
    </row>
    <row r="13" spans="1:29" ht="6" customHeight="1" x14ac:dyDescent="0.25">
      <c r="A13" s="174"/>
      <c r="B13" s="175"/>
      <c r="C13" s="175"/>
      <c r="D13" s="176"/>
      <c r="F13" s="118"/>
      <c r="H13" s="50"/>
      <c r="I13" s="49"/>
      <c r="J13" s="48"/>
      <c r="K13" s="48"/>
      <c r="L13" s="39"/>
      <c r="N13" s="48"/>
      <c r="O13" s="39"/>
      <c r="P13" s="39"/>
      <c r="Q13" s="39"/>
      <c r="S13" s="26"/>
    </row>
    <row r="14" spans="1:29" ht="28.5" customHeight="1" x14ac:dyDescent="0.25">
      <c r="A14" s="174"/>
      <c r="B14" s="175"/>
      <c r="C14" s="175"/>
      <c r="D14" s="176"/>
      <c r="F14" s="118"/>
      <c r="H14" s="124"/>
      <c r="I14" s="124"/>
      <c r="J14" s="124"/>
      <c r="K14" s="124"/>
      <c r="L14" s="181"/>
      <c r="M14" s="182"/>
      <c r="N14" s="182"/>
      <c r="O14" s="182"/>
      <c r="P14" s="182"/>
      <c r="Q14" s="182"/>
      <c r="R14" s="182"/>
      <c r="S14" s="26"/>
    </row>
    <row r="15" spans="1:29" ht="14.25" customHeight="1" x14ac:dyDescent="0.25">
      <c r="A15" s="177"/>
      <c r="B15" s="178"/>
      <c r="C15" s="178"/>
      <c r="D15" s="179"/>
      <c r="F15" s="119"/>
      <c r="G15" s="4"/>
      <c r="H15" s="180" t="s">
        <v>11</v>
      </c>
      <c r="I15" s="180"/>
      <c r="J15" s="180"/>
      <c r="K15" s="180"/>
      <c r="L15" s="180" t="s">
        <v>14</v>
      </c>
      <c r="M15" s="180"/>
      <c r="N15" s="180"/>
      <c r="O15" s="180" t="s">
        <v>13</v>
      </c>
      <c r="P15" s="180"/>
      <c r="Q15" s="180"/>
      <c r="R15" s="180"/>
      <c r="S15" s="42"/>
    </row>
    <row r="16" spans="1:29" ht="6" customHeight="1" x14ac:dyDescent="0.25">
      <c r="A16" s="112"/>
      <c r="B16" s="112"/>
      <c r="C16" s="112"/>
      <c r="D16" s="112"/>
      <c r="F16" s="112"/>
      <c r="G16" s="112"/>
      <c r="H16" s="112"/>
      <c r="J16" s="127"/>
      <c r="K16" s="127"/>
      <c r="L16" s="2"/>
      <c r="M16" s="113"/>
      <c r="N16" s="113"/>
      <c r="O16" s="2"/>
      <c r="P16" s="2"/>
      <c r="Q16" s="2"/>
      <c r="R16" s="125"/>
      <c r="S16" s="125"/>
    </row>
    <row r="17" spans="1:28" ht="3.9" customHeight="1" x14ac:dyDescent="0.2">
      <c r="A17" s="158" t="s">
        <v>16</v>
      </c>
      <c r="B17" s="20"/>
      <c r="C17" s="20"/>
      <c r="D17" s="20"/>
      <c r="E17" s="20"/>
      <c r="F17" s="20"/>
      <c r="G17" s="20"/>
      <c r="H17" s="20"/>
      <c r="I17" s="20"/>
      <c r="J17" s="20"/>
      <c r="K17" s="20"/>
      <c r="L17" s="21"/>
      <c r="M17" s="21"/>
      <c r="N17" s="21"/>
      <c r="O17" s="21"/>
      <c r="P17" s="21"/>
      <c r="Q17" s="21"/>
      <c r="R17" s="20"/>
      <c r="S17" s="23"/>
    </row>
    <row r="18" spans="1:28" ht="21" customHeight="1" x14ac:dyDescent="0.25">
      <c r="A18" s="159"/>
      <c r="B18" s="22"/>
      <c r="C18" s="58" t="s">
        <v>11</v>
      </c>
      <c r="D18" s="191"/>
      <c r="E18" s="191"/>
      <c r="F18" s="191"/>
      <c r="G18" s="191"/>
      <c r="H18" s="191"/>
      <c r="J18" s="87" t="s">
        <v>33</v>
      </c>
      <c r="K18" s="7"/>
      <c r="L18" s="88"/>
      <c r="M18" s="7"/>
      <c r="N18" s="38"/>
      <c r="O18" s="38"/>
      <c r="P18" s="38"/>
      <c r="Q18" s="38"/>
      <c r="R18" s="38"/>
      <c r="S18" s="24"/>
    </row>
    <row r="19" spans="1:28" ht="6.75" customHeight="1" x14ac:dyDescent="0.25">
      <c r="A19" s="159"/>
      <c r="B19" s="22"/>
      <c r="C19" s="89"/>
      <c r="D19" s="90"/>
      <c r="E19" s="90"/>
      <c r="F19" s="90"/>
      <c r="G19" s="90"/>
      <c r="H19" s="90"/>
      <c r="L19" s="38"/>
      <c r="N19" s="38"/>
      <c r="O19" s="38"/>
      <c r="P19" s="38"/>
      <c r="Q19" s="38"/>
      <c r="R19" s="38"/>
      <c r="S19" s="24"/>
    </row>
    <row r="20" spans="1:28" ht="13.5" customHeight="1" x14ac:dyDescent="0.25">
      <c r="A20" s="159"/>
      <c r="B20" s="22"/>
      <c r="C20" s="89"/>
      <c r="D20" s="189"/>
      <c r="E20" s="189"/>
      <c r="F20" s="189"/>
      <c r="G20" s="189"/>
      <c r="H20" s="189"/>
      <c r="L20" s="38"/>
      <c r="N20" s="38"/>
      <c r="O20" s="38"/>
      <c r="P20" s="38"/>
      <c r="Q20" s="38"/>
      <c r="R20" s="38"/>
      <c r="S20" s="24"/>
    </row>
    <row r="21" spans="1:28" s="19" customFormat="1" ht="13.5" customHeight="1" x14ac:dyDescent="0.25">
      <c r="A21" s="159"/>
      <c r="B21" s="22"/>
      <c r="C21" s="188" t="s">
        <v>19</v>
      </c>
      <c r="D21" s="170"/>
      <c r="E21" s="170"/>
      <c r="F21" s="170"/>
      <c r="G21" s="170"/>
      <c r="H21" s="170"/>
      <c r="S21" s="25"/>
    </row>
    <row r="22" spans="1:28" ht="13.5" customHeight="1" x14ac:dyDescent="0.25">
      <c r="A22" s="159"/>
      <c r="B22" s="22"/>
      <c r="C22" s="188"/>
      <c r="D22" s="170"/>
      <c r="E22" s="170"/>
      <c r="F22" s="170"/>
      <c r="G22" s="170"/>
      <c r="H22" s="170"/>
      <c r="J22" s="187"/>
      <c r="K22" s="187"/>
      <c r="L22" s="187"/>
      <c r="M22" s="187"/>
      <c r="S22" s="26"/>
    </row>
    <row r="23" spans="1:28" ht="13.5" customHeight="1" x14ac:dyDescent="0.25">
      <c r="A23" s="159"/>
      <c r="B23" s="22"/>
      <c r="C23" s="188"/>
      <c r="D23" s="170"/>
      <c r="E23" s="170"/>
      <c r="F23" s="170"/>
      <c r="G23" s="170"/>
      <c r="H23" s="170"/>
      <c r="J23" s="91"/>
      <c r="K23" s="91"/>
      <c r="L23" s="91"/>
      <c r="M23" s="91"/>
      <c r="S23" s="26"/>
    </row>
    <row r="24" spans="1:28" ht="18" customHeight="1" x14ac:dyDescent="0.3">
      <c r="A24" s="159"/>
      <c r="B24" s="22"/>
      <c r="J24" s="87" t="s">
        <v>32</v>
      </c>
      <c r="N24" s="90"/>
      <c r="O24" s="90"/>
      <c r="P24" s="90"/>
      <c r="Q24" s="90"/>
      <c r="R24" s="40"/>
      <c r="S24" s="26"/>
    </row>
    <row r="25" spans="1:28" ht="18" customHeight="1" x14ac:dyDescent="0.25">
      <c r="A25" s="159"/>
      <c r="B25" s="22"/>
      <c r="C25" s="107"/>
      <c r="D25" s="107"/>
      <c r="F25" s="108"/>
      <c r="G25" s="108"/>
      <c r="H25" s="108"/>
      <c r="L25" s="2"/>
      <c r="O25" s="2"/>
      <c r="P25" s="2"/>
      <c r="Q25" s="2"/>
      <c r="S25" s="26"/>
    </row>
    <row r="26" spans="1:28" ht="18" customHeight="1" x14ac:dyDescent="0.25">
      <c r="A26" s="159"/>
      <c r="B26" s="22"/>
      <c r="C26" s="190" t="s">
        <v>235</v>
      </c>
      <c r="D26" s="190"/>
      <c r="F26" s="126"/>
      <c r="G26" s="126"/>
      <c r="H26" s="126"/>
      <c r="L26" s="19"/>
      <c r="M26" s="35"/>
      <c r="N26" s="35"/>
      <c r="O26" s="19"/>
      <c r="P26" s="19"/>
      <c r="Q26" s="19"/>
      <c r="S26" s="26"/>
    </row>
    <row r="27" spans="1:28" ht="3.9" customHeight="1" x14ac:dyDescent="0.2">
      <c r="A27" s="160"/>
      <c r="B27" s="4"/>
      <c r="C27" s="4"/>
      <c r="D27" s="4"/>
      <c r="E27" s="4"/>
      <c r="F27" s="4"/>
      <c r="G27" s="4"/>
      <c r="H27" s="4"/>
      <c r="I27" s="4"/>
      <c r="J27" s="4"/>
      <c r="K27" s="4"/>
      <c r="L27" s="3"/>
      <c r="M27" s="3"/>
      <c r="N27" s="3"/>
      <c r="O27" s="3"/>
      <c r="P27" s="3"/>
      <c r="Q27" s="3"/>
      <c r="R27" s="4"/>
      <c r="S27" s="27"/>
    </row>
    <row r="28" spans="1:28" ht="6" customHeight="1" x14ac:dyDescent="0.25">
      <c r="A28" s="112"/>
      <c r="B28" s="112"/>
      <c r="C28" s="112"/>
      <c r="D28" s="112"/>
      <c r="F28" s="112"/>
      <c r="G28" s="112"/>
      <c r="H28" s="112"/>
      <c r="J28" s="127"/>
      <c r="K28" s="127"/>
      <c r="L28" s="2"/>
      <c r="M28" s="113"/>
      <c r="N28" s="113"/>
      <c r="O28" s="2"/>
      <c r="P28" s="2"/>
      <c r="Q28" s="2"/>
      <c r="R28" s="125"/>
      <c r="S28" s="125"/>
    </row>
    <row r="29" spans="1:28" ht="3.9" customHeight="1" x14ac:dyDescent="0.2">
      <c r="A29" s="158" t="s">
        <v>17</v>
      </c>
      <c r="B29" s="20"/>
      <c r="C29" s="20"/>
      <c r="D29" s="20"/>
      <c r="E29" s="20"/>
      <c r="F29" s="20"/>
      <c r="G29" s="20"/>
      <c r="H29" s="20"/>
      <c r="I29" s="20"/>
      <c r="J29" s="20"/>
      <c r="K29" s="20"/>
      <c r="L29" s="21"/>
      <c r="M29" s="21"/>
      <c r="N29" s="21"/>
      <c r="O29" s="21"/>
      <c r="P29" s="21"/>
      <c r="Q29" s="21"/>
      <c r="R29" s="20"/>
      <c r="S29" s="23"/>
    </row>
    <row r="30" spans="1:28" s="8" customFormat="1" ht="32.25" customHeight="1" x14ac:dyDescent="0.2">
      <c r="A30" s="159"/>
      <c r="B30" s="22"/>
      <c r="C30" s="162" t="s">
        <v>35</v>
      </c>
      <c r="D30" s="162"/>
      <c r="E30" s="162"/>
      <c r="F30" s="162"/>
      <c r="G30" s="162"/>
      <c r="H30" s="162"/>
      <c r="I30" s="162"/>
      <c r="J30" s="162"/>
      <c r="K30" s="162"/>
      <c r="L30" s="162"/>
      <c r="M30" s="162"/>
      <c r="N30" s="162"/>
      <c r="O30" s="162"/>
      <c r="P30" s="162"/>
      <c r="Q30" s="162"/>
      <c r="R30" s="162"/>
      <c r="S30" s="28"/>
      <c r="Y30" s="1"/>
      <c r="Z30" s="1"/>
      <c r="AA30" s="1"/>
      <c r="AB30" s="1"/>
    </row>
    <row r="31" spans="1:28" ht="3.75" customHeight="1" x14ac:dyDescent="0.25">
      <c r="A31" s="159"/>
      <c r="B31" s="22"/>
      <c r="C31" s="7"/>
      <c r="S31" s="26"/>
    </row>
    <row r="32" spans="1:28" ht="13.2" x14ac:dyDescent="0.25">
      <c r="A32" s="159"/>
      <c r="B32" s="22"/>
      <c r="C32" s="36" t="s">
        <v>7</v>
      </c>
      <c r="D32" s="36" t="s">
        <v>0</v>
      </c>
      <c r="F32" s="133" t="s">
        <v>31</v>
      </c>
      <c r="G32" s="133"/>
      <c r="H32" s="133"/>
      <c r="I32" s="133"/>
      <c r="J32" s="133" t="s">
        <v>8</v>
      </c>
      <c r="K32" s="133"/>
      <c r="L32" s="133" t="s">
        <v>9</v>
      </c>
      <c r="M32" s="133"/>
      <c r="N32" s="133" t="s">
        <v>10</v>
      </c>
      <c r="O32" s="133"/>
      <c r="P32" s="133" t="s">
        <v>0</v>
      </c>
      <c r="Q32" s="133"/>
      <c r="R32" s="133"/>
      <c r="S32" s="29"/>
    </row>
    <row r="33" spans="1:28" ht="18" customHeight="1" x14ac:dyDescent="0.25">
      <c r="A33" s="159"/>
      <c r="B33" s="22"/>
      <c r="C33" s="92"/>
      <c r="D33" s="93"/>
      <c r="F33" s="143"/>
      <c r="G33" s="144"/>
      <c r="H33" s="144"/>
      <c r="I33" s="145"/>
      <c r="J33" s="166"/>
      <c r="K33" s="167"/>
      <c r="L33" s="166"/>
      <c r="M33" s="167"/>
      <c r="N33" s="183"/>
      <c r="O33" s="184"/>
      <c r="P33" s="134"/>
      <c r="Q33" s="135"/>
      <c r="R33" s="136"/>
      <c r="S33" s="26"/>
      <c r="Y33" s="165"/>
      <c r="Z33" s="165"/>
      <c r="AA33" s="165"/>
      <c r="AB33" s="165"/>
    </row>
    <row r="34" spans="1:28" ht="18" customHeight="1" x14ac:dyDescent="0.25">
      <c r="A34" s="159"/>
      <c r="B34" s="22"/>
      <c r="C34" s="92"/>
      <c r="D34" s="93"/>
      <c r="F34" s="143"/>
      <c r="G34" s="144"/>
      <c r="H34" s="144"/>
      <c r="I34" s="145"/>
      <c r="J34" s="166"/>
      <c r="K34" s="167"/>
      <c r="L34" s="166"/>
      <c r="M34" s="167"/>
      <c r="N34" s="94"/>
      <c r="O34" s="95"/>
      <c r="P34" s="134"/>
      <c r="Q34" s="135"/>
      <c r="R34" s="136"/>
      <c r="S34" s="26"/>
      <c r="Y34" s="165"/>
      <c r="Z34" s="165"/>
      <c r="AA34" s="165"/>
      <c r="AB34" s="165"/>
    </row>
    <row r="35" spans="1:28" ht="18" customHeight="1" x14ac:dyDescent="0.25">
      <c r="A35" s="159"/>
      <c r="B35" s="22"/>
      <c r="C35" s="92"/>
      <c r="D35" s="93"/>
      <c r="F35" s="143"/>
      <c r="G35" s="144"/>
      <c r="H35" s="144"/>
      <c r="I35" s="145"/>
      <c r="J35" s="166"/>
      <c r="K35" s="167"/>
      <c r="L35" s="166"/>
      <c r="M35" s="167"/>
      <c r="N35" s="94"/>
      <c r="O35" s="95"/>
      <c r="P35" s="134"/>
      <c r="Q35" s="135"/>
      <c r="R35" s="136"/>
      <c r="S35" s="74"/>
      <c r="T35" s="5"/>
      <c r="Y35" s="2"/>
      <c r="Z35" s="155"/>
      <c r="AA35" s="155"/>
      <c r="AB35" s="155"/>
    </row>
    <row r="36" spans="1:28" ht="18" customHeight="1" x14ac:dyDescent="0.25">
      <c r="A36" s="159"/>
      <c r="B36" s="22"/>
      <c r="C36" s="92"/>
      <c r="D36" s="93"/>
      <c r="F36" s="143"/>
      <c r="G36" s="144"/>
      <c r="H36" s="144"/>
      <c r="I36" s="145"/>
      <c r="J36" s="166"/>
      <c r="K36" s="167"/>
      <c r="L36" s="166"/>
      <c r="M36" s="167"/>
      <c r="N36" s="94"/>
      <c r="O36" s="95"/>
      <c r="P36" s="134"/>
      <c r="Q36" s="135"/>
      <c r="R36" s="136"/>
      <c r="S36" s="75"/>
      <c r="T36"/>
      <c r="Y36" s="155"/>
      <c r="Z36" s="156"/>
      <c r="AA36" s="156"/>
      <c r="AB36" s="157"/>
    </row>
    <row r="37" spans="1:28" ht="18" customHeight="1" x14ac:dyDescent="0.25">
      <c r="A37" s="159"/>
      <c r="B37" s="22"/>
      <c r="C37" s="76" t="s">
        <v>39</v>
      </c>
      <c r="D37" s="32" t="str">
        <f>IF('Supplemental Page'!C34="","",'Supplemental Page'!C34)</f>
        <v/>
      </c>
      <c r="F37" s="164"/>
      <c r="G37" s="164"/>
      <c r="H37" s="164"/>
      <c r="I37" s="164"/>
      <c r="J37" s="163"/>
      <c r="K37" s="163"/>
      <c r="L37" s="61"/>
      <c r="M37" s="61"/>
      <c r="N37" s="60"/>
      <c r="O37" s="76" t="s">
        <v>39</v>
      </c>
      <c r="P37" s="137" t="str">
        <f>IF('Supplemental Page'!I34="","",'Supplemental Page'!I34)</f>
        <v/>
      </c>
      <c r="Q37" s="138"/>
      <c r="R37" s="139"/>
      <c r="S37" s="75"/>
      <c r="T37"/>
      <c r="Y37" s="155"/>
      <c r="Z37" s="156"/>
      <c r="AA37" s="156"/>
      <c r="AB37" s="157"/>
    </row>
    <row r="38" spans="1:28" ht="18" customHeight="1" x14ac:dyDescent="0.3">
      <c r="A38" s="159"/>
      <c r="B38" s="22"/>
      <c r="C38" s="37" t="s">
        <v>15</v>
      </c>
      <c r="D38" s="33" t="str">
        <f>IF(SUM(D33:D37)&lt;&gt;0,SUM(D33:D37),"")</f>
        <v/>
      </c>
      <c r="F38" s="77" t="str">
        <f>IF(D38=P38,"","COMMODITY AND INDEX/FUND TOTALS DO NOT MATCH!")</f>
        <v/>
      </c>
      <c r="G38" s="77"/>
      <c r="M38" s="34"/>
      <c r="O38" s="37" t="s">
        <v>15</v>
      </c>
      <c r="P38" s="137" t="str">
        <f>IF(SUM(P33:R37)&lt;&gt;0,SUM(P33:R37),"")</f>
        <v/>
      </c>
      <c r="Q38" s="138"/>
      <c r="R38" s="139" t="str">
        <f>IF(SUM(R33:R37)&lt;&gt;0,SUM(R33:R37),"")</f>
        <v/>
      </c>
      <c r="S38" s="26"/>
    </row>
    <row r="39" spans="1:28" ht="13.2" x14ac:dyDescent="0.2">
      <c r="A39" s="159"/>
      <c r="B39" s="22"/>
      <c r="C39" s="105" t="s">
        <v>30</v>
      </c>
      <c r="S39" s="26"/>
    </row>
    <row r="40" spans="1:28" ht="13.5" customHeight="1" x14ac:dyDescent="0.25">
      <c r="A40" s="159"/>
      <c r="B40" s="22"/>
      <c r="C40" s="146"/>
      <c r="D40" s="147"/>
      <c r="E40" s="147"/>
      <c r="F40" s="147"/>
      <c r="G40" s="147"/>
      <c r="H40" s="147"/>
      <c r="I40" s="147"/>
      <c r="J40" s="147"/>
      <c r="K40" s="147"/>
      <c r="L40" s="147"/>
      <c r="M40" s="147"/>
      <c r="N40" s="147"/>
      <c r="O40" s="147"/>
      <c r="P40" s="147"/>
      <c r="Q40" s="147"/>
      <c r="R40" s="148"/>
      <c r="S40" s="30"/>
      <c r="T40" s="7"/>
    </row>
    <row r="41" spans="1:28" ht="13.5" customHeight="1" x14ac:dyDescent="0.2">
      <c r="A41" s="159"/>
      <c r="B41" s="22"/>
      <c r="C41" s="149"/>
      <c r="D41" s="150"/>
      <c r="E41" s="150"/>
      <c r="F41" s="150"/>
      <c r="G41" s="150"/>
      <c r="H41" s="150"/>
      <c r="I41" s="150"/>
      <c r="J41" s="150"/>
      <c r="K41" s="150"/>
      <c r="L41" s="150"/>
      <c r="M41" s="150"/>
      <c r="N41" s="150"/>
      <c r="O41" s="150"/>
      <c r="P41" s="150"/>
      <c r="Q41" s="150"/>
      <c r="R41" s="151"/>
      <c r="S41" s="78"/>
      <c r="T41" s="79"/>
    </row>
    <row r="42" spans="1:28" ht="13.5" customHeight="1" x14ac:dyDescent="0.2">
      <c r="A42" s="159"/>
      <c r="B42" s="22"/>
      <c r="C42" s="149"/>
      <c r="D42" s="150"/>
      <c r="E42" s="150"/>
      <c r="F42" s="150"/>
      <c r="G42" s="150"/>
      <c r="H42" s="150"/>
      <c r="I42" s="150"/>
      <c r="J42" s="150"/>
      <c r="K42" s="150"/>
      <c r="L42" s="150"/>
      <c r="M42" s="150"/>
      <c r="N42" s="150"/>
      <c r="O42" s="150"/>
      <c r="P42" s="150"/>
      <c r="Q42" s="150"/>
      <c r="R42" s="151"/>
      <c r="S42" s="78"/>
      <c r="T42" s="79"/>
    </row>
    <row r="43" spans="1:28" ht="13.5" customHeight="1" x14ac:dyDescent="0.2">
      <c r="A43" s="159"/>
      <c r="B43" s="22"/>
      <c r="C43" s="152"/>
      <c r="D43" s="153"/>
      <c r="E43" s="153"/>
      <c r="F43" s="153"/>
      <c r="G43" s="153"/>
      <c r="H43" s="153"/>
      <c r="I43" s="153"/>
      <c r="J43" s="153"/>
      <c r="K43" s="153"/>
      <c r="L43" s="153"/>
      <c r="M43" s="153"/>
      <c r="N43" s="153"/>
      <c r="O43" s="153"/>
      <c r="P43" s="153"/>
      <c r="Q43" s="153"/>
      <c r="R43" s="154"/>
      <c r="S43" s="78"/>
      <c r="T43" s="79"/>
    </row>
    <row r="44" spans="1:28" ht="3.9" customHeight="1" x14ac:dyDescent="0.2">
      <c r="A44" s="160"/>
      <c r="B44" s="4"/>
      <c r="C44" s="4"/>
      <c r="D44" s="4"/>
      <c r="E44" s="4"/>
      <c r="F44" s="4"/>
      <c r="G44" s="4"/>
      <c r="H44" s="4"/>
      <c r="I44" s="4"/>
      <c r="J44" s="4"/>
      <c r="K44" s="4"/>
      <c r="L44" s="3"/>
      <c r="M44" s="3"/>
      <c r="N44" s="3"/>
      <c r="O44" s="3"/>
      <c r="P44" s="3"/>
      <c r="Q44" s="3"/>
      <c r="R44" s="4"/>
      <c r="S44" s="27"/>
    </row>
    <row r="45" spans="1:28" ht="6" customHeight="1" x14ac:dyDescent="0.25">
      <c r="A45" s="112"/>
      <c r="B45" s="112"/>
      <c r="C45" s="112"/>
      <c r="D45" s="112"/>
      <c r="F45" s="112"/>
      <c r="G45" s="112"/>
      <c r="H45" s="112"/>
      <c r="J45" s="127"/>
      <c r="K45" s="127"/>
      <c r="L45" s="2"/>
      <c r="M45" s="113"/>
      <c r="N45" s="113"/>
      <c r="O45" s="2"/>
      <c r="P45" s="2"/>
      <c r="Q45" s="2"/>
      <c r="R45" s="125"/>
      <c r="S45" s="125"/>
    </row>
    <row r="46" spans="1:28" ht="3.9" customHeight="1" x14ac:dyDescent="0.2">
      <c r="A46" s="158" t="s">
        <v>23</v>
      </c>
      <c r="B46" s="20"/>
      <c r="C46" s="20"/>
      <c r="D46" s="20"/>
      <c r="E46" s="20"/>
      <c r="F46" s="20"/>
      <c r="G46" s="20"/>
      <c r="H46" s="20"/>
      <c r="I46" s="20"/>
      <c r="J46" s="20"/>
      <c r="K46" s="20"/>
      <c r="L46" s="21"/>
      <c r="M46" s="21"/>
      <c r="N46" s="21"/>
      <c r="O46" s="21"/>
      <c r="P46" s="21"/>
      <c r="Q46" s="21"/>
      <c r="R46" s="20"/>
      <c r="S46" s="23"/>
    </row>
    <row r="47" spans="1:28" ht="37.5" customHeight="1" x14ac:dyDescent="0.2">
      <c r="A47" s="159"/>
      <c r="B47" s="22"/>
      <c r="C47" s="161" t="s">
        <v>28</v>
      </c>
      <c r="D47" s="161"/>
      <c r="E47" s="161"/>
      <c r="F47" s="161"/>
      <c r="G47" s="161"/>
      <c r="H47" s="161"/>
      <c r="I47" s="161"/>
      <c r="J47" s="161"/>
      <c r="K47" s="161"/>
      <c r="L47" s="161"/>
      <c r="M47" s="161"/>
      <c r="N47" s="161"/>
      <c r="O47" s="161"/>
      <c r="P47" s="161"/>
      <c r="Q47" s="161"/>
      <c r="R47" s="161"/>
      <c r="S47" s="80"/>
      <c r="T47" s="79"/>
    </row>
    <row r="48" spans="1:28" ht="21" customHeight="1" x14ac:dyDescent="0.2">
      <c r="A48" s="159"/>
      <c r="B48" s="22"/>
      <c r="C48" s="168"/>
      <c r="D48" s="168"/>
      <c r="E48" s="168"/>
      <c r="F48" s="115"/>
      <c r="G48" s="115"/>
      <c r="H48" s="115"/>
      <c r="I48" s="115"/>
      <c r="J48" s="115"/>
      <c r="K48" s="169"/>
      <c r="L48" s="169"/>
      <c r="M48" s="169"/>
      <c r="N48" s="169"/>
      <c r="O48" s="120"/>
      <c r="P48" s="120"/>
      <c r="Q48" s="120"/>
      <c r="R48" s="120"/>
      <c r="S48" s="26"/>
    </row>
    <row r="49" spans="1:20" s="19" customFormat="1" ht="12.75" customHeight="1" x14ac:dyDescent="0.2">
      <c r="A49" s="159"/>
      <c r="B49" s="22"/>
      <c r="C49" s="128" t="s">
        <v>24</v>
      </c>
      <c r="D49" s="128"/>
      <c r="E49" s="128"/>
      <c r="F49" s="128" t="s">
        <v>25</v>
      </c>
      <c r="G49" s="128"/>
      <c r="H49" s="128"/>
      <c r="I49" s="128"/>
      <c r="J49" s="128"/>
      <c r="K49" s="128" t="s">
        <v>26</v>
      </c>
      <c r="L49" s="128"/>
      <c r="M49" s="128"/>
      <c r="N49" s="128"/>
      <c r="O49" s="110" t="s">
        <v>5</v>
      </c>
      <c r="P49" s="110"/>
      <c r="Q49" s="110"/>
      <c r="R49" s="110"/>
      <c r="S49" s="111"/>
    </row>
    <row r="50" spans="1:20" ht="3.75" customHeight="1" x14ac:dyDescent="0.2">
      <c r="A50" s="159"/>
      <c r="B50" s="22"/>
      <c r="C50" s="79"/>
      <c r="D50" s="79"/>
      <c r="E50" s="79"/>
      <c r="F50" s="79"/>
      <c r="G50" s="79"/>
      <c r="H50" s="79"/>
      <c r="I50" s="79"/>
      <c r="J50" s="79"/>
      <c r="K50" s="79"/>
      <c r="L50" s="79"/>
      <c r="M50" s="79"/>
      <c r="N50" s="79"/>
      <c r="O50" s="79"/>
      <c r="P50" s="79"/>
      <c r="Q50" s="79"/>
      <c r="R50" s="79"/>
      <c r="S50" s="81"/>
      <c r="T50" s="79"/>
    </row>
    <row r="51" spans="1:20" ht="21" customHeight="1" x14ac:dyDescent="0.2">
      <c r="A51" s="159"/>
      <c r="B51" s="22"/>
      <c r="C51" s="168"/>
      <c r="D51" s="168"/>
      <c r="E51" s="168"/>
      <c r="F51" s="115"/>
      <c r="G51" s="115"/>
      <c r="H51" s="115"/>
      <c r="I51" s="115"/>
      <c r="J51" s="115"/>
      <c r="K51" s="169"/>
      <c r="L51" s="169"/>
      <c r="M51" s="169"/>
      <c r="N51" s="169"/>
      <c r="O51" s="120"/>
      <c r="P51" s="120"/>
      <c r="Q51" s="120"/>
      <c r="R51" s="120"/>
      <c r="S51" s="26"/>
    </row>
    <row r="52" spans="1:20" s="19" customFormat="1" ht="10.199999999999999" x14ac:dyDescent="0.2">
      <c r="A52" s="159"/>
      <c r="B52" s="22"/>
      <c r="C52" s="128" t="s">
        <v>6</v>
      </c>
      <c r="D52" s="128"/>
      <c r="E52" s="128"/>
      <c r="F52" s="128" t="s">
        <v>25</v>
      </c>
      <c r="G52" s="128"/>
      <c r="H52" s="128"/>
      <c r="I52" s="128"/>
      <c r="J52" s="128"/>
      <c r="K52" s="128" t="s">
        <v>26</v>
      </c>
      <c r="L52" s="128"/>
      <c r="M52" s="128"/>
      <c r="N52" s="128"/>
      <c r="O52" s="110" t="s">
        <v>5</v>
      </c>
      <c r="P52" s="110"/>
      <c r="Q52" s="110"/>
      <c r="R52" s="110"/>
      <c r="S52" s="111"/>
    </row>
    <row r="53" spans="1:20" ht="3.75" customHeight="1" x14ac:dyDescent="0.2">
      <c r="A53" s="159"/>
      <c r="B53" s="22"/>
      <c r="C53" s="79"/>
      <c r="D53" s="79"/>
      <c r="E53" s="79"/>
      <c r="F53" s="79"/>
      <c r="G53" s="79"/>
      <c r="H53" s="79"/>
      <c r="I53" s="79"/>
      <c r="J53" s="79"/>
      <c r="K53" s="79"/>
      <c r="L53" s="79"/>
      <c r="M53" s="79"/>
      <c r="N53" s="79"/>
      <c r="O53" s="79"/>
      <c r="P53" s="79"/>
      <c r="Q53" s="79"/>
      <c r="R53" s="79"/>
      <c r="S53" s="81"/>
      <c r="T53" s="79"/>
    </row>
    <row r="54" spans="1:20" ht="21" customHeight="1" x14ac:dyDescent="0.2">
      <c r="A54" s="159"/>
      <c r="B54" s="22"/>
      <c r="C54" s="140"/>
      <c r="D54" s="140"/>
      <c r="E54" s="140"/>
      <c r="F54" s="141"/>
      <c r="G54" s="141"/>
      <c r="H54" s="141"/>
      <c r="I54" s="141"/>
      <c r="J54" s="141"/>
      <c r="K54" s="142"/>
      <c r="L54" s="142"/>
      <c r="M54" s="142"/>
      <c r="N54" s="142"/>
      <c r="O54" s="109"/>
      <c r="P54" s="109"/>
      <c r="Q54" s="109"/>
      <c r="R54" s="109"/>
      <c r="S54" s="26"/>
    </row>
    <row r="55" spans="1:20" s="19" customFormat="1" ht="10.199999999999999" x14ac:dyDescent="0.2">
      <c r="A55" s="159"/>
      <c r="B55" s="22"/>
      <c r="C55" s="128" t="s">
        <v>6</v>
      </c>
      <c r="D55" s="128"/>
      <c r="E55" s="128"/>
      <c r="F55" s="128" t="s">
        <v>25</v>
      </c>
      <c r="G55" s="128"/>
      <c r="H55" s="128"/>
      <c r="I55" s="128"/>
      <c r="J55" s="128"/>
      <c r="K55" s="128" t="s">
        <v>26</v>
      </c>
      <c r="L55" s="128"/>
      <c r="M55" s="128"/>
      <c r="N55" s="128"/>
      <c r="O55" s="110" t="s">
        <v>5</v>
      </c>
      <c r="P55" s="110"/>
      <c r="Q55" s="110"/>
      <c r="R55" s="110"/>
      <c r="S55" s="111"/>
    </row>
    <row r="56" spans="1:20" ht="3.75" customHeight="1" x14ac:dyDescent="0.2">
      <c r="A56" s="159"/>
      <c r="B56" s="22"/>
      <c r="C56" s="79"/>
      <c r="D56" s="79"/>
      <c r="E56" s="79"/>
      <c r="F56" s="79"/>
      <c r="G56" s="79"/>
      <c r="H56" s="79"/>
      <c r="I56" s="79"/>
      <c r="J56" s="79"/>
      <c r="K56" s="79"/>
      <c r="L56" s="79"/>
      <c r="M56" s="79"/>
      <c r="N56" s="79"/>
      <c r="O56" s="79"/>
      <c r="P56" s="79"/>
      <c r="Q56" s="79"/>
      <c r="R56" s="79"/>
      <c r="S56" s="81"/>
      <c r="T56" s="79"/>
    </row>
    <row r="57" spans="1:20" ht="21" customHeight="1" x14ac:dyDescent="0.2">
      <c r="A57" s="159"/>
      <c r="B57" s="22"/>
      <c r="C57" s="140"/>
      <c r="D57" s="140"/>
      <c r="E57" s="140"/>
      <c r="F57" s="141"/>
      <c r="G57" s="141"/>
      <c r="H57" s="141"/>
      <c r="I57" s="141"/>
      <c r="J57" s="141"/>
      <c r="K57" s="142"/>
      <c r="L57" s="142"/>
      <c r="M57" s="142"/>
      <c r="N57" s="142"/>
      <c r="O57" s="109"/>
      <c r="P57" s="109"/>
      <c r="Q57" s="109"/>
      <c r="R57" s="109"/>
      <c r="S57" s="26"/>
    </row>
    <row r="58" spans="1:20" s="19" customFormat="1" ht="10.199999999999999" x14ac:dyDescent="0.2">
      <c r="A58" s="159"/>
      <c r="B58" s="22"/>
      <c r="C58" s="128" t="s">
        <v>21</v>
      </c>
      <c r="D58" s="128"/>
      <c r="E58" s="128"/>
      <c r="F58" s="128" t="s">
        <v>25</v>
      </c>
      <c r="G58" s="128"/>
      <c r="H58" s="128"/>
      <c r="I58" s="128"/>
      <c r="J58" s="128"/>
      <c r="K58" s="128" t="s">
        <v>26</v>
      </c>
      <c r="L58" s="128"/>
      <c r="M58" s="128"/>
      <c r="N58" s="128"/>
      <c r="O58" s="110" t="s">
        <v>5</v>
      </c>
      <c r="P58" s="110"/>
      <c r="Q58" s="110"/>
      <c r="R58" s="110"/>
      <c r="S58" s="111"/>
    </row>
    <row r="59" spans="1:20" ht="3.75" customHeight="1" x14ac:dyDescent="0.2">
      <c r="A59" s="159"/>
      <c r="B59" s="22"/>
      <c r="C59" s="79"/>
      <c r="D59" s="79"/>
      <c r="E59" s="79"/>
      <c r="F59" s="79"/>
      <c r="G59" s="79"/>
      <c r="H59" s="79"/>
      <c r="I59" s="79"/>
      <c r="J59" s="79"/>
      <c r="K59" s="79"/>
      <c r="L59" s="79"/>
      <c r="M59" s="79"/>
      <c r="N59" s="79"/>
      <c r="O59" s="79"/>
      <c r="P59" s="79"/>
      <c r="Q59" s="79"/>
      <c r="R59" s="79"/>
      <c r="S59" s="81"/>
      <c r="T59" s="79"/>
    </row>
    <row r="60" spans="1:20" ht="21" customHeight="1" x14ac:dyDescent="0.2">
      <c r="A60" s="159"/>
      <c r="B60" s="22"/>
      <c r="C60" s="140"/>
      <c r="D60" s="140"/>
      <c r="E60" s="140"/>
      <c r="F60" s="141"/>
      <c r="G60" s="141"/>
      <c r="H60" s="141"/>
      <c r="I60" s="141"/>
      <c r="J60" s="141"/>
      <c r="K60" s="142"/>
      <c r="L60" s="142"/>
      <c r="M60" s="142"/>
      <c r="N60" s="142"/>
      <c r="O60" s="109"/>
      <c r="P60" s="109"/>
      <c r="Q60" s="109"/>
      <c r="R60" s="109"/>
      <c r="S60" s="26"/>
    </row>
    <row r="61" spans="1:20" s="19" customFormat="1" ht="10.199999999999999" x14ac:dyDescent="0.2">
      <c r="A61" s="159"/>
      <c r="B61" s="22"/>
      <c r="C61" s="128" t="s">
        <v>27</v>
      </c>
      <c r="D61" s="128"/>
      <c r="E61" s="128"/>
      <c r="F61" s="128" t="s">
        <v>25</v>
      </c>
      <c r="G61" s="128"/>
      <c r="H61" s="128"/>
      <c r="I61" s="128"/>
      <c r="J61" s="128"/>
      <c r="K61" s="128" t="s">
        <v>26</v>
      </c>
      <c r="L61" s="128"/>
      <c r="M61" s="128"/>
      <c r="N61" s="128"/>
      <c r="O61" s="110" t="s">
        <v>5</v>
      </c>
      <c r="P61" s="110"/>
      <c r="Q61" s="110"/>
      <c r="R61" s="110"/>
      <c r="S61" s="111"/>
    </row>
    <row r="62" spans="1:20" s="19" customFormat="1" ht="10.199999999999999" x14ac:dyDescent="0.2">
      <c r="A62" s="159"/>
      <c r="C62" s="110"/>
      <c r="D62" s="110"/>
      <c r="E62" s="110"/>
      <c r="F62" s="110"/>
      <c r="G62" s="51"/>
      <c r="I62" s="110"/>
      <c r="J62" s="110"/>
      <c r="K62" s="110"/>
      <c r="L62" s="110"/>
      <c r="M62" s="110"/>
      <c r="N62" s="51"/>
      <c r="R62" s="51"/>
      <c r="S62" s="31"/>
    </row>
    <row r="63" spans="1:20" ht="3.9" customHeight="1" x14ac:dyDescent="0.2">
      <c r="A63" s="160"/>
      <c r="B63" s="4"/>
      <c r="C63" s="4"/>
      <c r="D63" s="4"/>
      <c r="E63" s="4"/>
      <c r="F63" s="4"/>
      <c r="G63" s="4"/>
      <c r="H63" s="4"/>
      <c r="I63" s="4"/>
      <c r="J63" s="4"/>
      <c r="K63" s="4"/>
      <c r="L63" s="3"/>
      <c r="M63" s="3"/>
      <c r="N63" s="3"/>
      <c r="O63" s="3"/>
      <c r="P63" s="3"/>
      <c r="Q63" s="3"/>
      <c r="R63" s="4"/>
      <c r="S63" s="27"/>
    </row>
    <row r="64" spans="1:20" ht="6" customHeight="1" x14ac:dyDescent="0.25">
      <c r="A64" s="112"/>
      <c r="B64" s="112"/>
      <c r="C64" s="112"/>
      <c r="D64" s="112"/>
      <c r="F64" s="112"/>
      <c r="G64" s="112"/>
      <c r="H64" s="112"/>
      <c r="J64" s="127"/>
      <c r="K64" s="127"/>
      <c r="L64" s="2"/>
      <c r="M64" s="113"/>
      <c r="N64" s="113"/>
      <c r="O64" s="2"/>
      <c r="P64" s="2"/>
      <c r="Q64" s="2"/>
      <c r="R64" s="125"/>
      <c r="S64" s="125"/>
    </row>
    <row r="65" spans="1:20" ht="3.9" customHeight="1" x14ac:dyDescent="0.2">
      <c r="A65" s="130" t="s">
        <v>20</v>
      </c>
      <c r="B65" s="20"/>
      <c r="C65" s="20"/>
      <c r="D65" s="20"/>
      <c r="E65" s="20"/>
      <c r="F65" s="20"/>
      <c r="G65" s="20"/>
      <c r="H65" s="20"/>
      <c r="I65" s="20"/>
      <c r="J65" s="20"/>
      <c r="K65" s="20"/>
      <c r="L65" s="21"/>
      <c r="M65" s="21"/>
      <c r="N65" s="21"/>
      <c r="O65" s="21"/>
      <c r="P65" s="21"/>
      <c r="Q65" s="21"/>
      <c r="R65" s="20"/>
      <c r="S65" s="23"/>
    </row>
    <row r="66" spans="1:20" ht="24" customHeight="1" x14ac:dyDescent="0.3">
      <c r="A66" s="131"/>
      <c r="C66" s="37" t="s">
        <v>3</v>
      </c>
      <c r="D66" s="4"/>
      <c r="E66" s="6"/>
      <c r="F66" s="15"/>
      <c r="G66" s="15"/>
      <c r="H66" s="37" t="s">
        <v>4</v>
      </c>
      <c r="I66" s="37"/>
      <c r="J66" s="4"/>
      <c r="K66" s="82"/>
      <c r="L66" s="82"/>
      <c r="M66" s="82"/>
      <c r="O66" s="129" t="s">
        <v>2</v>
      </c>
      <c r="P66" s="129"/>
      <c r="Q66" s="129"/>
      <c r="R66" s="129"/>
      <c r="S66" s="75"/>
      <c r="T66"/>
    </row>
    <row r="67" spans="1:20" ht="24" customHeight="1" x14ac:dyDescent="0.3">
      <c r="A67" s="131"/>
      <c r="C67" s="37" t="s">
        <v>1</v>
      </c>
      <c r="D67" s="4"/>
      <c r="E67" s="6"/>
      <c r="H67" s="37" t="s">
        <v>4</v>
      </c>
      <c r="I67" s="37"/>
      <c r="J67" s="4"/>
      <c r="K67" s="82"/>
      <c r="L67" s="82"/>
      <c r="M67" s="82"/>
      <c r="O67" s="82"/>
      <c r="P67" s="82"/>
      <c r="Q67" s="82"/>
      <c r="R67" s="82"/>
      <c r="S67" s="75"/>
      <c r="T67"/>
    </row>
    <row r="68" spans="1:20" ht="3.9" customHeight="1" x14ac:dyDescent="0.2">
      <c r="A68" s="132"/>
      <c r="B68" s="4"/>
      <c r="C68" s="4"/>
      <c r="D68" s="4"/>
      <c r="E68" s="4"/>
      <c r="F68" s="4"/>
      <c r="G68" s="4"/>
      <c r="H68" s="4"/>
      <c r="I68" s="4"/>
      <c r="J68" s="4"/>
      <c r="K68" s="4"/>
      <c r="L68" s="3"/>
      <c r="M68" s="3"/>
      <c r="N68" s="3"/>
      <c r="O68" s="3"/>
      <c r="P68" s="3"/>
      <c r="Q68" s="3"/>
      <c r="R68" s="4"/>
      <c r="S68" s="27"/>
    </row>
    <row r="69" spans="1:20" x14ac:dyDescent="0.2">
      <c r="C69" s="12"/>
      <c r="D69" s="13"/>
      <c r="E69" s="13"/>
      <c r="F69" s="13"/>
      <c r="G69" s="13"/>
      <c r="H69" s="13"/>
      <c r="I69" s="13"/>
      <c r="J69" s="13"/>
      <c r="K69" s="13"/>
      <c r="L69" s="13"/>
      <c r="M69" s="13"/>
      <c r="N69" s="13"/>
      <c r="O69" s="13"/>
      <c r="P69" s="13"/>
      <c r="Q69" s="13"/>
      <c r="R69" s="13"/>
      <c r="S69" s="13"/>
      <c r="T69" s="13"/>
    </row>
    <row r="70" spans="1:20" x14ac:dyDescent="0.2">
      <c r="L70" s="2"/>
      <c r="M70" s="2"/>
      <c r="N70" s="2"/>
      <c r="O70" s="2"/>
      <c r="P70" s="2"/>
      <c r="Q70" s="2"/>
    </row>
    <row r="71" spans="1:20" s="11" customFormat="1" ht="12" x14ac:dyDescent="0.25">
      <c r="C71" s="14"/>
      <c r="D71" s="14"/>
      <c r="E71" s="14"/>
      <c r="F71" s="14"/>
      <c r="G71" s="14"/>
      <c r="H71" s="14"/>
      <c r="I71" s="14"/>
      <c r="J71" s="14"/>
      <c r="K71" s="14"/>
      <c r="L71" s="14"/>
      <c r="M71" s="14"/>
      <c r="N71" s="14"/>
      <c r="O71" s="14"/>
      <c r="P71" s="14"/>
      <c r="Q71" s="14"/>
      <c r="R71" s="14"/>
      <c r="S71" s="14"/>
      <c r="T71" s="14"/>
    </row>
    <row r="72" spans="1:20" ht="13.2" x14ac:dyDescent="0.25">
      <c r="C72" s="15"/>
      <c r="D72" s="15"/>
      <c r="E72" s="15"/>
      <c r="F72" s="16"/>
      <c r="G72" s="16"/>
      <c r="H72" s="9"/>
      <c r="I72" s="55"/>
      <c r="J72" s="83"/>
      <c r="K72" s="83"/>
      <c r="M72" s="84"/>
      <c r="N72" s="84"/>
      <c r="O72" s="84"/>
      <c r="P72" s="84"/>
      <c r="Q72" s="84"/>
      <c r="R72" s="84"/>
      <c r="S72" s="84"/>
      <c r="T72" s="84"/>
    </row>
    <row r="73" spans="1:20" ht="12" x14ac:dyDescent="0.2">
      <c r="C73" s="17"/>
      <c r="D73" s="18"/>
      <c r="E73" s="18"/>
      <c r="F73" s="12"/>
      <c r="G73" s="12"/>
      <c r="H73" s="12"/>
      <c r="I73" s="12"/>
      <c r="J73" s="10"/>
      <c r="K73" s="10"/>
      <c r="L73" s="17"/>
      <c r="M73" s="18"/>
      <c r="N73" s="18"/>
      <c r="O73" s="18"/>
      <c r="P73" s="18"/>
      <c r="Q73" s="18"/>
      <c r="R73" s="15"/>
      <c r="S73" s="15"/>
      <c r="T73" s="15"/>
    </row>
  </sheetData>
  <sheetProtection algorithmName="SHA-512" hashValue="3dsV0A9rpcEUmzo5GNfASyumoH8uEn15f7N4I/d+60pmkcI3ItJWFkG0KbVi9xamahRPaORuSx41ZwQAoiRapQ==" saltValue="gAViGGX7XpCE8H3JLPuTVg==" spinCount="100000" sheet="1" objects="1" formatCells="0" selectLockedCells="1"/>
  <mergeCells count="135">
    <mergeCell ref="A64:D64"/>
    <mergeCell ref="F64:H64"/>
    <mergeCell ref="J64:K64"/>
    <mergeCell ref="M64:N64"/>
    <mergeCell ref="R64:S64"/>
    <mergeCell ref="A1:F2"/>
    <mergeCell ref="A3:D3"/>
    <mergeCell ref="P36:R36"/>
    <mergeCell ref="K51:N51"/>
    <mergeCell ref="J22:M22"/>
    <mergeCell ref="C21:C23"/>
    <mergeCell ref="D20:H20"/>
    <mergeCell ref="D21:H21"/>
    <mergeCell ref="D22:H22"/>
    <mergeCell ref="C26:D26"/>
    <mergeCell ref="D18:H18"/>
    <mergeCell ref="F36:I36"/>
    <mergeCell ref="J36:K36"/>
    <mergeCell ref="L36:M36"/>
    <mergeCell ref="A45:D45"/>
    <mergeCell ref="F45:H45"/>
    <mergeCell ref="J45:K45"/>
    <mergeCell ref="M45:N45"/>
    <mergeCell ref="C61:E61"/>
    <mergeCell ref="F61:J61"/>
    <mergeCell ref="K61:N61"/>
    <mergeCell ref="C58:E58"/>
    <mergeCell ref="F58:J58"/>
    <mergeCell ref="K58:N58"/>
    <mergeCell ref="C60:E60"/>
    <mergeCell ref="F60:J60"/>
    <mergeCell ref="K60:N60"/>
    <mergeCell ref="K52:N52"/>
    <mergeCell ref="C54:E54"/>
    <mergeCell ref="F54:J54"/>
    <mergeCell ref="K54:N54"/>
    <mergeCell ref="Y36:Z36"/>
    <mergeCell ref="L35:M35"/>
    <mergeCell ref="AA36:AB36"/>
    <mergeCell ref="K3:N3"/>
    <mergeCell ref="A28:D28"/>
    <mergeCell ref="F28:H28"/>
    <mergeCell ref="J28:K28"/>
    <mergeCell ref="M28:N28"/>
    <mergeCell ref="R28:S28"/>
    <mergeCell ref="A17:A27"/>
    <mergeCell ref="C48:E48"/>
    <mergeCell ref="F48:J48"/>
    <mergeCell ref="K48:N48"/>
    <mergeCell ref="C51:E51"/>
    <mergeCell ref="F51:J51"/>
    <mergeCell ref="R45:S45"/>
    <mergeCell ref="D23:H23"/>
    <mergeCell ref="A4:D15"/>
    <mergeCell ref="H15:K15"/>
    <mergeCell ref="L14:N14"/>
    <mergeCell ref="L15:N15"/>
    <mergeCell ref="O15:R15"/>
    <mergeCell ref="J35:K35"/>
    <mergeCell ref="F33:I33"/>
    <mergeCell ref="L33:M33"/>
    <mergeCell ref="N33:O33"/>
    <mergeCell ref="O14:R14"/>
    <mergeCell ref="Y37:Z37"/>
    <mergeCell ref="AA37:AB37"/>
    <mergeCell ref="A46:A63"/>
    <mergeCell ref="C47:R47"/>
    <mergeCell ref="C49:E49"/>
    <mergeCell ref="F49:J49"/>
    <mergeCell ref="A29:A44"/>
    <mergeCell ref="C30:R30"/>
    <mergeCell ref="F32:I32"/>
    <mergeCell ref="L32:M32"/>
    <mergeCell ref="N32:O32"/>
    <mergeCell ref="J37:K37"/>
    <mergeCell ref="F37:I37"/>
    <mergeCell ref="J32:K32"/>
    <mergeCell ref="C62:F62"/>
    <mergeCell ref="I62:M62"/>
    <mergeCell ref="C52:E52"/>
    <mergeCell ref="F52:J52"/>
    <mergeCell ref="Y33:AB34"/>
    <mergeCell ref="F34:I34"/>
    <mergeCell ref="L34:M34"/>
    <mergeCell ref="Z35:AB35"/>
    <mergeCell ref="J33:K33"/>
    <mergeCell ref="J34:K34"/>
    <mergeCell ref="O66:R66"/>
    <mergeCell ref="A65:A68"/>
    <mergeCell ref="P32:R32"/>
    <mergeCell ref="P33:R33"/>
    <mergeCell ref="P34:R34"/>
    <mergeCell ref="P35:R35"/>
    <mergeCell ref="P37:R37"/>
    <mergeCell ref="P38:R38"/>
    <mergeCell ref="O48:R48"/>
    <mergeCell ref="O49:S49"/>
    <mergeCell ref="O51:R51"/>
    <mergeCell ref="O52:S52"/>
    <mergeCell ref="O54:R54"/>
    <mergeCell ref="O55:S55"/>
    <mergeCell ref="O57:R57"/>
    <mergeCell ref="O58:S58"/>
    <mergeCell ref="C55:E55"/>
    <mergeCell ref="F55:J55"/>
    <mergeCell ref="K55:N55"/>
    <mergeCell ref="C57:E57"/>
    <mergeCell ref="F57:J57"/>
    <mergeCell ref="K57:N57"/>
    <mergeCell ref="F35:I35"/>
    <mergeCell ref="C40:R43"/>
    <mergeCell ref="H1:L1"/>
    <mergeCell ref="C25:D25"/>
    <mergeCell ref="F25:H25"/>
    <mergeCell ref="O60:R60"/>
    <mergeCell ref="O61:S61"/>
    <mergeCell ref="A16:D16"/>
    <mergeCell ref="F16:H16"/>
    <mergeCell ref="M16:N16"/>
    <mergeCell ref="M2:R2"/>
    <mergeCell ref="M1:R1"/>
    <mergeCell ref="H4:J4"/>
    <mergeCell ref="H3:J3"/>
    <mergeCell ref="F5:F15"/>
    <mergeCell ref="O4:R4"/>
    <mergeCell ref="O3:R3"/>
    <mergeCell ref="I12:Q12"/>
    <mergeCell ref="K4:N4"/>
    <mergeCell ref="H2:L2"/>
    <mergeCell ref="P6:Q6"/>
    <mergeCell ref="H14:K14"/>
    <mergeCell ref="R16:S16"/>
    <mergeCell ref="F26:H26"/>
    <mergeCell ref="J16:K16"/>
    <mergeCell ref="K49:N49"/>
  </mergeCells>
  <dataValidations count="1">
    <dataValidation type="list" allowBlank="1" showInputMessage="1" showErrorMessage="1" errorTitle="Invalid Commodity Code" error="You have chosen an invalid commodity code. To see a complete list of valid commodity codes, go to the sheet labeled Commodity Codes._x000a__x000a_Questions about what commodity code(s) to use should be directed to procurement@kent.edu." sqref="C33:C36" xr:uid="{00000000-0002-0000-0000-000000000000}">
      <formula1>CommCodes</formula1>
    </dataValidation>
  </dataValidations>
  <printOptions horizontalCentered="1" verticalCentered="1"/>
  <pageMargins left="0.25" right="0.25" top="0.1" bottom="0.3" header="0" footer="0.05"/>
  <pageSetup scale="86" orientation="portrait" r:id="rId1"/>
  <headerFooter>
    <oddFooter>&amp;R
Revised December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68580</xdr:colOff>
                    <xdr:row>18</xdr:row>
                    <xdr:rowOff>30480</xdr:rowOff>
                  </from>
                  <to>
                    <xdr:col>18</xdr:col>
                    <xdr:colOff>22860</xdr:colOff>
                    <xdr:row>21</xdr:row>
                    <xdr:rowOff>0</xdr:rowOff>
                  </to>
                </anchor>
              </controlPr>
            </control>
          </mc:Choice>
        </mc:AlternateContent>
        <mc:AlternateContent xmlns:mc="http://schemas.openxmlformats.org/markup-compatibility/2006">
          <mc:Choice Requires="x14">
            <control shapeId="1034" r:id="rId5" name="Check Box 10">
              <controlPr defaultSize="0" autoFill="0" autoLine="0" autoPict="0" altText="TPR / RUSH PAYMENT REQUEST">
                <anchor moveWithCells="1">
                  <from>
                    <xdr:col>7</xdr:col>
                    <xdr:colOff>22860</xdr:colOff>
                    <xdr:row>4</xdr:row>
                    <xdr:rowOff>60960</xdr:rowOff>
                  </from>
                  <to>
                    <xdr:col>12</xdr:col>
                    <xdr:colOff>525780</xdr:colOff>
                    <xdr:row>6</xdr:row>
                    <xdr:rowOff>45720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22860</xdr:colOff>
                    <xdr:row>9</xdr:row>
                    <xdr:rowOff>45720</xdr:rowOff>
                  </from>
                  <to>
                    <xdr:col>17</xdr:col>
                    <xdr:colOff>68580</xdr:colOff>
                    <xdr:row>13</xdr:row>
                    <xdr:rowOff>137160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7</xdr:col>
                    <xdr:colOff>22860</xdr:colOff>
                    <xdr:row>6</xdr:row>
                    <xdr:rowOff>60960</xdr:rowOff>
                  </from>
                  <to>
                    <xdr:col>17</xdr:col>
                    <xdr:colOff>38100</xdr:colOff>
                    <xdr:row>9</xdr:row>
                    <xdr:rowOff>30480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9</xdr:col>
                    <xdr:colOff>68580</xdr:colOff>
                    <xdr:row>20</xdr:row>
                    <xdr:rowOff>144780</xdr:rowOff>
                  </from>
                  <to>
                    <xdr:col>18</xdr:col>
                    <xdr:colOff>22860</xdr:colOff>
                    <xdr:row>23</xdr:row>
                    <xdr:rowOff>76200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9</xdr:col>
                    <xdr:colOff>121920</xdr:colOff>
                    <xdr:row>24</xdr:row>
                    <xdr:rowOff>7620</xdr:rowOff>
                  </from>
                  <to>
                    <xdr:col>13</xdr:col>
                    <xdr:colOff>251460</xdr:colOff>
                    <xdr:row>25</xdr:row>
                    <xdr:rowOff>182880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13</xdr:col>
                    <xdr:colOff>236220</xdr:colOff>
                    <xdr:row>24</xdr:row>
                    <xdr:rowOff>0</xdr:rowOff>
                  </from>
                  <to>
                    <xdr:col>17</xdr:col>
                    <xdr:colOff>0</xdr:colOff>
                    <xdr:row>25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4"/>
  <sheetViews>
    <sheetView showGridLines="0" zoomScale="115" zoomScaleNormal="115" zoomScaleSheetLayoutView="100" workbookViewId="0">
      <selection activeCell="B8" sqref="B8"/>
    </sheetView>
  </sheetViews>
  <sheetFormatPr defaultColWidth="2.6640625" defaultRowHeight="11.4" x14ac:dyDescent="0.2"/>
  <cols>
    <col min="1" max="1" width="5.6640625" style="1" customWidth="1"/>
    <col min="2" max="3" width="21.77734375" style="1" customWidth="1"/>
    <col min="4" max="4" width="5.77734375" style="1" customWidth="1"/>
    <col min="5" max="5" width="38" style="1" customWidth="1"/>
    <col min="6" max="9" width="21.77734375" style="1" customWidth="1"/>
    <col min="10" max="10" width="9.44140625" style="1" customWidth="1"/>
    <col min="11" max="11" width="17.77734375" style="1" customWidth="1"/>
    <col min="12" max="16384" width="2.6640625" style="1"/>
  </cols>
  <sheetData>
    <row r="1" spans="1:18" ht="21" x14ac:dyDescent="0.2">
      <c r="A1" s="194" t="s">
        <v>37</v>
      </c>
      <c r="B1" s="194"/>
      <c r="C1" s="194"/>
      <c r="D1" s="194"/>
      <c r="E1" s="194"/>
      <c r="F1" s="194"/>
      <c r="G1" s="194"/>
      <c r="H1" s="194"/>
      <c r="I1" s="194"/>
    </row>
    <row r="2" spans="1:18" s="19" customFormat="1" ht="19.5" customHeight="1" x14ac:dyDescent="0.2">
      <c r="A2" s="195" t="s">
        <v>36</v>
      </c>
      <c r="B2" s="195"/>
      <c r="C2" s="195"/>
      <c r="D2" s="195"/>
      <c r="E2" s="195"/>
      <c r="F2" s="195"/>
      <c r="G2" s="195"/>
      <c r="H2" s="195"/>
      <c r="I2" s="195"/>
    </row>
    <row r="3" spans="1:18" s="19" customFormat="1" ht="19.5" customHeight="1" x14ac:dyDescent="0.2">
      <c r="A3" s="196" t="s">
        <v>41</v>
      </c>
      <c r="B3" s="196"/>
      <c r="C3" s="196"/>
      <c r="D3" s="196"/>
      <c r="E3" s="196"/>
      <c r="F3" s="196"/>
      <c r="G3" s="196"/>
      <c r="H3" s="196"/>
      <c r="I3" s="196"/>
    </row>
    <row r="4" spans="1:18" s="19" customFormat="1" ht="6" customHeight="1" x14ac:dyDescent="0.2">
      <c r="A4" s="68"/>
      <c r="B4" s="68"/>
      <c r="C4" s="68"/>
      <c r="D4" s="68"/>
      <c r="E4" s="68"/>
      <c r="F4" s="68"/>
      <c r="G4" s="68"/>
      <c r="H4" s="68"/>
      <c r="I4" s="68"/>
    </row>
    <row r="5" spans="1:18" s="19" customFormat="1" ht="15.6" x14ac:dyDescent="0.2">
      <c r="A5" s="192" t="s">
        <v>40</v>
      </c>
      <c r="B5" s="193"/>
      <c r="C5" s="193"/>
      <c r="D5" s="193"/>
      <c r="E5" s="193"/>
      <c r="F5" s="193"/>
      <c r="G5" s="193"/>
      <c r="H5" s="193"/>
      <c r="I5" s="193"/>
    </row>
    <row r="6" spans="1:18" s="19" customFormat="1" ht="19.5" customHeight="1" x14ac:dyDescent="0.2">
      <c r="A6" s="197"/>
      <c r="B6" s="196"/>
      <c r="C6" s="196"/>
      <c r="D6" s="196"/>
      <c r="E6" s="196"/>
      <c r="F6" s="196"/>
      <c r="G6" s="196"/>
      <c r="H6" s="196"/>
      <c r="I6" s="196"/>
    </row>
    <row r="7" spans="1:18" ht="15.6" x14ac:dyDescent="0.3">
      <c r="A7" s="22"/>
      <c r="B7" s="69" t="s">
        <v>7</v>
      </c>
      <c r="C7" s="69" t="s">
        <v>0</v>
      </c>
      <c r="E7" s="70" t="s">
        <v>31</v>
      </c>
      <c r="F7" s="69" t="s">
        <v>8</v>
      </c>
      <c r="G7" s="69" t="s">
        <v>9</v>
      </c>
      <c r="H7" s="69" t="s">
        <v>10</v>
      </c>
      <c r="I7" s="70" t="s">
        <v>0</v>
      </c>
    </row>
    <row r="8" spans="1:18" ht="18" customHeight="1" x14ac:dyDescent="0.25">
      <c r="A8" s="71">
        <v>1</v>
      </c>
      <c r="B8" s="64"/>
      <c r="C8" s="62"/>
      <c r="E8" s="65"/>
      <c r="F8" s="66"/>
      <c r="G8" s="66"/>
      <c r="H8" s="67"/>
      <c r="I8" s="62"/>
      <c r="O8" s="52"/>
      <c r="P8" s="52"/>
      <c r="Q8" s="52"/>
      <c r="R8" s="52"/>
    </row>
    <row r="9" spans="1:18" ht="18" customHeight="1" x14ac:dyDescent="0.25">
      <c r="A9" s="71">
        <v>2</v>
      </c>
      <c r="B9" s="62"/>
      <c r="C9" s="62"/>
      <c r="E9" s="63"/>
      <c r="F9" s="66"/>
      <c r="G9" s="66"/>
      <c r="H9" s="67"/>
      <c r="I9" s="62"/>
      <c r="O9" s="52"/>
      <c r="P9" s="52"/>
      <c r="Q9" s="52"/>
      <c r="R9" s="52"/>
    </row>
    <row r="10" spans="1:18" ht="18" customHeight="1" x14ac:dyDescent="0.25">
      <c r="A10" s="71">
        <v>3</v>
      </c>
      <c r="B10" s="62"/>
      <c r="C10" s="62"/>
      <c r="E10" s="63"/>
      <c r="F10" s="66"/>
      <c r="G10" s="66"/>
      <c r="H10" s="67"/>
      <c r="I10" s="62"/>
      <c r="O10" s="52"/>
      <c r="P10" s="52"/>
      <c r="Q10" s="52"/>
      <c r="R10" s="52"/>
    </row>
    <row r="11" spans="1:18" ht="18" customHeight="1" x14ac:dyDescent="0.25">
      <c r="A11" s="71">
        <v>4</v>
      </c>
      <c r="B11" s="62"/>
      <c r="C11" s="62"/>
      <c r="E11" s="63"/>
      <c r="F11" s="66"/>
      <c r="G11" s="66"/>
      <c r="H11" s="67"/>
      <c r="I11" s="62"/>
      <c r="O11" s="52"/>
      <c r="P11" s="52"/>
      <c r="Q11" s="52"/>
      <c r="R11" s="52"/>
    </row>
    <row r="12" spans="1:18" ht="18" customHeight="1" x14ac:dyDescent="0.25">
      <c r="A12" s="71">
        <v>5</v>
      </c>
      <c r="B12" s="62"/>
      <c r="C12" s="62"/>
      <c r="E12" s="63"/>
      <c r="F12" s="66"/>
      <c r="G12" s="66"/>
      <c r="H12" s="67"/>
      <c r="I12" s="62"/>
      <c r="O12" s="52"/>
      <c r="P12" s="52"/>
      <c r="Q12" s="52"/>
      <c r="R12" s="52"/>
    </row>
    <row r="13" spans="1:18" ht="18" customHeight="1" x14ac:dyDescent="0.25">
      <c r="A13" s="71">
        <v>6</v>
      </c>
      <c r="B13" s="62"/>
      <c r="C13" s="62"/>
      <c r="E13" s="63"/>
      <c r="F13" s="66"/>
      <c r="G13" s="66"/>
      <c r="H13" s="67"/>
      <c r="I13" s="62"/>
      <c r="O13" s="52"/>
      <c r="P13" s="52"/>
      <c r="Q13" s="52"/>
      <c r="R13" s="52"/>
    </row>
    <row r="14" spans="1:18" ht="18" customHeight="1" x14ac:dyDescent="0.25">
      <c r="A14" s="71">
        <v>7</v>
      </c>
      <c r="B14" s="62"/>
      <c r="C14" s="62"/>
      <c r="E14" s="63"/>
      <c r="F14" s="66"/>
      <c r="G14" s="66"/>
      <c r="H14" s="67"/>
      <c r="I14" s="62"/>
      <c r="O14" s="52"/>
      <c r="P14" s="52"/>
      <c r="Q14" s="52"/>
      <c r="R14" s="52"/>
    </row>
    <row r="15" spans="1:18" ht="18" customHeight="1" x14ac:dyDescent="0.25">
      <c r="A15" s="71">
        <v>8</v>
      </c>
      <c r="B15" s="62"/>
      <c r="C15" s="62"/>
      <c r="E15" s="63"/>
      <c r="F15" s="66"/>
      <c r="G15" s="66"/>
      <c r="H15" s="67"/>
      <c r="I15" s="62"/>
      <c r="O15" s="52"/>
      <c r="P15" s="52"/>
      <c r="Q15" s="52"/>
      <c r="R15" s="52"/>
    </row>
    <row r="16" spans="1:18" ht="18" customHeight="1" x14ac:dyDescent="0.25">
      <c r="A16" s="71">
        <v>9</v>
      </c>
      <c r="B16" s="62"/>
      <c r="C16" s="62"/>
      <c r="E16" s="63"/>
      <c r="F16" s="66"/>
      <c r="G16" s="66"/>
      <c r="H16" s="67"/>
      <c r="I16" s="62"/>
      <c r="O16" s="52"/>
      <c r="P16" s="52"/>
      <c r="Q16" s="52"/>
      <c r="R16" s="52"/>
    </row>
    <row r="17" spans="1:18" ht="18" customHeight="1" x14ac:dyDescent="0.25">
      <c r="A17" s="71">
        <v>10</v>
      </c>
      <c r="B17" s="62"/>
      <c r="C17" s="62"/>
      <c r="E17" s="63"/>
      <c r="F17" s="66"/>
      <c r="G17" s="66"/>
      <c r="H17" s="67"/>
      <c r="I17" s="62"/>
      <c r="O17" s="52"/>
      <c r="P17" s="52"/>
      <c r="Q17" s="52"/>
      <c r="R17" s="52"/>
    </row>
    <row r="18" spans="1:18" ht="18" customHeight="1" x14ac:dyDescent="0.25">
      <c r="A18" s="71">
        <v>11</v>
      </c>
      <c r="B18" s="62"/>
      <c r="C18" s="62"/>
      <c r="E18" s="63"/>
      <c r="F18" s="66"/>
      <c r="G18" s="66"/>
      <c r="H18" s="67"/>
      <c r="I18" s="62"/>
      <c r="O18" s="52"/>
      <c r="P18" s="52"/>
      <c r="Q18" s="52"/>
      <c r="R18" s="52"/>
    </row>
    <row r="19" spans="1:18" ht="18" customHeight="1" x14ac:dyDescent="0.25">
      <c r="A19" s="71">
        <v>12</v>
      </c>
      <c r="B19" s="62"/>
      <c r="C19" s="62"/>
      <c r="E19" s="63"/>
      <c r="F19" s="66"/>
      <c r="G19" s="66"/>
      <c r="H19" s="67"/>
      <c r="I19" s="62"/>
      <c r="O19" s="52"/>
      <c r="P19" s="52"/>
      <c r="Q19" s="52"/>
      <c r="R19" s="52"/>
    </row>
    <row r="20" spans="1:18" ht="18" customHeight="1" x14ac:dyDescent="0.25">
      <c r="A20" s="71">
        <v>13</v>
      </c>
      <c r="B20" s="62"/>
      <c r="C20" s="62"/>
      <c r="E20" s="63"/>
      <c r="F20" s="66"/>
      <c r="G20" s="66"/>
      <c r="H20" s="67"/>
      <c r="I20" s="62"/>
      <c r="O20" s="52"/>
      <c r="P20" s="52"/>
      <c r="Q20" s="52"/>
      <c r="R20" s="52"/>
    </row>
    <row r="21" spans="1:18" ht="18" customHeight="1" x14ac:dyDescent="0.25">
      <c r="A21" s="71">
        <v>14</v>
      </c>
      <c r="B21" s="62"/>
      <c r="C21" s="62"/>
      <c r="E21" s="63"/>
      <c r="F21" s="66"/>
      <c r="G21" s="66"/>
      <c r="H21" s="67"/>
      <c r="I21" s="62"/>
      <c r="O21" s="52"/>
      <c r="P21" s="52"/>
      <c r="Q21" s="52"/>
      <c r="R21" s="52"/>
    </row>
    <row r="22" spans="1:18" ht="18" customHeight="1" x14ac:dyDescent="0.25">
      <c r="A22" s="71">
        <v>15</v>
      </c>
      <c r="B22" s="62"/>
      <c r="C22" s="62"/>
      <c r="E22" s="63"/>
      <c r="F22" s="66"/>
      <c r="G22" s="66"/>
      <c r="H22" s="67"/>
      <c r="I22" s="62"/>
      <c r="O22" s="52"/>
      <c r="P22" s="52"/>
      <c r="Q22" s="52"/>
      <c r="R22" s="52"/>
    </row>
    <row r="23" spans="1:18" ht="18" customHeight="1" x14ac:dyDescent="0.25">
      <c r="A23" s="71">
        <v>16</v>
      </c>
      <c r="B23" s="62"/>
      <c r="C23" s="62"/>
      <c r="E23" s="63"/>
      <c r="F23" s="66"/>
      <c r="G23" s="66"/>
      <c r="H23" s="67"/>
      <c r="I23" s="62"/>
      <c r="O23" s="52"/>
      <c r="P23" s="52"/>
      <c r="Q23" s="52"/>
      <c r="R23" s="52"/>
    </row>
    <row r="24" spans="1:18" ht="18" customHeight="1" x14ac:dyDescent="0.25">
      <c r="A24" s="71">
        <v>17</v>
      </c>
      <c r="B24" s="62"/>
      <c r="C24" s="62"/>
      <c r="E24" s="63"/>
      <c r="F24" s="66"/>
      <c r="G24" s="66"/>
      <c r="H24" s="67"/>
      <c r="I24" s="62"/>
      <c r="O24" s="52"/>
      <c r="P24" s="52"/>
      <c r="Q24" s="52"/>
      <c r="R24" s="52"/>
    </row>
    <row r="25" spans="1:18" ht="18" customHeight="1" x14ac:dyDescent="0.25">
      <c r="A25" s="71">
        <v>18</v>
      </c>
      <c r="B25" s="62"/>
      <c r="C25" s="62"/>
      <c r="E25" s="63"/>
      <c r="F25" s="66"/>
      <c r="G25" s="66"/>
      <c r="H25" s="67"/>
      <c r="I25" s="62"/>
      <c r="O25" s="52"/>
      <c r="P25" s="52"/>
      <c r="Q25" s="52"/>
      <c r="R25" s="52"/>
    </row>
    <row r="26" spans="1:18" ht="18" customHeight="1" x14ac:dyDescent="0.25">
      <c r="A26" s="71">
        <v>19</v>
      </c>
      <c r="B26" s="62"/>
      <c r="C26" s="62"/>
      <c r="E26" s="63"/>
      <c r="F26" s="66"/>
      <c r="G26" s="66"/>
      <c r="H26" s="67"/>
      <c r="I26" s="62"/>
      <c r="O26" s="52"/>
      <c r="P26" s="52"/>
      <c r="Q26" s="52"/>
      <c r="R26" s="52"/>
    </row>
    <row r="27" spans="1:18" ht="18" customHeight="1" x14ac:dyDescent="0.25">
      <c r="A27" s="71">
        <v>20</v>
      </c>
      <c r="B27" s="62"/>
      <c r="C27" s="62"/>
      <c r="E27" s="63"/>
      <c r="F27" s="66"/>
      <c r="G27" s="66"/>
      <c r="H27" s="67"/>
      <c r="I27" s="62"/>
      <c r="O27" s="52"/>
      <c r="P27" s="52"/>
      <c r="Q27" s="52"/>
      <c r="R27" s="52"/>
    </row>
    <row r="28" spans="1:18" ht="18" customHeight="1" x14ac:dyDescent="0.25">
      <c r="A28" s="71">
        <v>21</v>
      </c>
      <c r="B28" s="62"/>
      <c r="C28" s="62"/>
      <c r="E28" s="63"/>
      <c r="F28" s="66"/>
      <c r="G28" s="66"/>
      <c r="H28" s="67"/>
      <c r="I28" s="62"/>
      <c r="O28" s="52"/>
      <c r="P28" s="52"/>
      <c r="Q28" s="52"/>
      <c r="R28" s="52"/>
    </row>
    <row r="29" spans="1:18" ht="18" customHeight="1" x14ac:dyDescent="0.25">
      <c r="A29" s="71">
        <v>22</v>
      </c>
      <c r="B29" s="62"/>
      <c r="C29" s="62"/>
      <c r="E29" s="63"/>
      <c r="F29" s="66"/>
      <c r="G29" s="66"/>
      <c r="H29" s="67"/>
      <c r="I29" s="62"/>
      <c r="O29" s="52"/>
      <c r="P29" s="52"/>
      <c r="Q29" s="52"/>
      <c r="R29" s="52"/>
    </row>
    <row r="30" spans="1:18" ht="18" customHeight="1" x14ac:dyDescent="0.25">
      <c r="A30" s="71">
        <v>23</v>
      </c>
      <c r="B30" s="62"/>
      <c r="C30" s="62"/>
      <c r="E30" s="63"/>
      <c r="F30" s="66"/>
      <c r="G30" s="66"/>
      <c r="H30" s="67"/>
      <c r="I30" s="62"/>
      <c r="O30" s="52"/>
      <c r="P30" s="52"/>
      <c r="Q30" s="52"/>
      <c r="R30" s="52"/>
    </row>
    <row r="31" spans="1:18" ht="18" customHeight="1" x14ac:dyDescent="0.25">
      <c r="A31" s="71">
        <v>24</v>
      </c>
      <c r="B31" s="62"/>
      <c r="C31" s="62"/>
      <c r="E31" s="63"/>
      <c r="F31" s="66"/>
      <c r="G31" s="66"/>
      <c r="H31" s="67"/>
      <c r="I31" s="62"/>
      <c r="O31" s="52"/>
      <c r="P31" s="52"/>
      <c r="Q31" s="52"/>
      <c r="R31" s="52"/>
    </row>
    <row r="32" spans="1:18" ht="18" customHeight="1" x14ac:dyDescent="0.25">
      <c r="A32" s="71">
        <v>25</v>
      </c>
      <c r="B32" s="62"/>
      <c r="C32" s="62"/>
      <c r="E32" s="63"/>
      <c r="F32" s="66"/>
      <c r="G32" s="66"/>
      <c r="H32" s="67"/>
      <c r="I32" s="62"/>
      <c r="O32" s="2"/>
      <c r="P32" s="2"/>
      <c r="Q32" s="2"/>
      <c r="R32" s="2"/>
    </row>
    <row r="34" spans="2:9" ht="15.6" x14ac:dyDescent="0.3">
      <c r="B34" s="37" t="s">
        <v>38</v>
      </c>
      <c r="C34" s="72" t="str">
        <f>IF(SUM(C8:C32)=0,"",SUM(C8:C32))</f>
        <v/>
      </c>
      <c r="E34" s="73" t="str">
        <f>IF(C34=I34,"","COMMODITY AND FOAP LINE TOTALS DO NOT MATCH!")</f>
        <v/>
      </c>
      <c r="H34" s="37" t="s">
        <v>38</v>
      </c>
      <c r="I34" s="72" t="str">
        <f>IF(SUM(I8:I32)=0,"",SUM(I8:I32))</f>
        <v/>
      </c>
    </row>
  </sheetData>
  <sheetProtection algorithmName="SHA-512" hashValue="65pr9M8+QVef7N5LtLCQJq7vrD28Cd7m9qojhSK2Nzmgd3/6CYFnnGuGkgOrwzAoQEa+9lRKgyXyzhJ+k00i9A==" saltValue="7EkYEBLnbrAW1/te28HcyQ==" spinCount="100000" sheet="1" selectLockedCells="1"/>
  <mergeCells count="5">
    <mergeCell ref="A5:I5"/>
    <mergeCell ref="A1:I1"/>
    <mergeCell ref="A2:I2"/>
    <mergeCell ref="A3:I3"/>
    <mergeCell ref="A6:I6"/>
  </mergeCells>
  <dataValidations count="1">
    <dataValidation type="list" allowBlank="1" showInputMessage="1" showErrorMessage="1" errorTitle="Invalid Commodity Code" error="You have chosen an invalid commodity code. To see a complete list of valid commodity codes, go to the sheet labeled Commodity Codes._x000a__x000a_Questions about what commodity code(s) to use should be directed to procurement@kent.edu." sqref="B8:B32" xr:uid="{00000000-0002-0000-0100-000000000000}">
      <formula1>CommCodes</formula1>
    </dataValidation>
  </dataValidations>
  <printOptions horizontalCentered="1"/>
  <pageMargins left="0.5" right="0.5" top="1" bottom="1" header="0.25" footer="0.25"/>
  <pageSetup scale="77" orientation="landscape" horizontalDpi="300" verticalDpi="300" r:id="rId1"/>
  <headerFooter>
    <oddFooter>&amp;CThis Supplemental Page should be attached to a completed Payment Request Form and submitted to Accounts Payable, Room 237 Schwartz Center.&amp;R
&amp;9Revised 11/30/17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2"/>
  <sheetViews>
    <sheetView topLeftCell="A48" zoomScale="130" zoomScaleNormal="130" workbookViewId="0">
      <selection activeCell="A56" sqref="A56"/>
    </sheetView>
  </sheetViews>
  <sheetFormatPr defaultColWidth="80.44140625" defaultRowHeight="14.4" x14ac:dyDescent="0.3"/>
  <cols>
    <col min="1" max="1" width="19.33203125" style="100" bestFit="1" customWidth="1"/>
    <col min="2" max="2" width="75.33203125" style="101" bestFit="1" customWidth="1"/>
    <col min="3" max="16384" width="80.44140625" style="98"/>
  </cols>
  <sheetData>
    <row r="1" spans="1:5" x14ac:dyDescent="0.3">
      <c r="A1" s="100" t="s">
        <v>7</v>
      </c>
      <c r="B1" s="101" t="s">
        <v>234</v>
      </c>
    </row>
    <row r="2" spans="1:5" x14ac:dyDescent="0.3">
      <c r="A2" s="96">
        <v>10000000</v>
      </c>
      <c r="B2" s="97" t="s">
        <v>43</v>
      </c>
      <c r="E2" s="99"/>
    </row>
    <row r="3" spans="1:5" x14ac:dyDescent="0.3">
      <c r="A3" s="96">
        <v>10130000</v>
      </c>
      <c r="B3" s="97" t="s">
        <v>44</v>
      </c>
    </row>
    <row r="4" spans="1:5" x14ac:dyDescent="0.3">
      <c r="A4" s="100">
        <v>10160000</v>
      </c>
      <c r="B4" s="101" t="s">
        <v>45</v>
      </c>
      <c r="C4" s="99"/>
    </row>
    <row r="5" spans="1:5" x14ac:dyDescent="0.3">
      <c r="A5" s="100">
        <v>10170000</v>
      </c>
      <c r="B5" s="101" t="s">
        <v>46</v>
      </c>
      <c r="E5" s="99"/>
    </row>
    <row r="6" spans="1:5" x14ac:dyDescent="0.3">
      <c r="A6" s="96">
        <v>10190000</v>
      </c>
      <c r="B6" s="97" t="s">
        <v>47</v>
      </c>
      <c r="C6" s="99"/>
    </row>
    <row r="7" spans="1:5" x14ac:dyDescent="0.3">
      <c r="A7" s="96">
        <v>11600000</v>
      </c>
      <c r="B7" s="97" t="s">
        <v>48</v>
      </c>
    </row>
    <row r="8" spans="1:5" x14ac:dyDescent="0.3">
      <c r="A8" s="100">
        <v>12000000</v>
      </c>
      <c r="B8" s="101" t="s">
        <v>49</v>
      </c>
    </row>
    <row r="9" spans="1:5" x14ac:dyDescent="0.3">
      <c r="A9" s="96">
        <v>14111604</v>
      </c>
      <c r="B9" s="97" t="s">
        <v>50</v>
      </c>
      <c r="C9" s="99"/>
    </row>
    <row r="10" spans="1:5" x14ac:dyDescent="0.3">
      <c r="A10" s="102">
        <v>14111608</v>
      </c>
      <c r="B10" s="97" t="s">
        <v>51</v>
      </c>
      <c r="C10" s="99"/>
    </row>
    <row r="11" spans="1:5" x14ac:dyDescent="0.3">
      <c r="A11" s="96">
        <v>14111800</v>
      </c>
      <c r="B11" s="97" t="s">
        <v>52</v>
      </c>
      <c r="E11" s="99"/>
    </row>
    <row r="12" spans="1:5" x14ac:dyDescent="0.3">
      <c r="A12" s="100">
        <v>15101504</v>
      </c>
      <c r="B12" s="101" t="s">
        <v>53</v>
      </c>
      <c r="C12" s="99"/>
    </row>
    <row r="13" spans="1:5" x14ac:dyDescent="0.3">
      <c r="A13" s="100">
        <v>15101505</v>
      </c>
      <c r="B13" s="101" t="s">
        <v>54</v>
      </c>
      <c r="C13" s="99"/>
    </row>
    <row r="14" spans="1:5" x14ac:dyDescent="0.3">
      <c r="A14" s="100">
        <v>15101506</v>
      </c>
      <c r="B14" s="101" t="s">
        <v>55</v>
      </c>
      <c r="E14" s="99"/>
    </row>
    <row r="15" spans="1:5" x14ac:dyDescent="0.3">
      <c r="A15" s="100">
        <v>21100000</v>
      </c>
      <c r="B15" s="101" t="s">
        <v>56</v>
      </c>
      <c r="E15" s="99"/>
    </row>
    <row r="16" spans="1:5" x14ac:dyDescent="0.3">
      <c r="A16" s="96">
        <v>22100000</v>
      </c>
      <c r="B16" s="97" t="s">
        <v>57</v>
      </c>
      <c r="E16" s="99"/>
    </row>
    <row r="17" spans="1:5" x14ac:dyDescent="0.3">
      <c r="A17" s="100">
        <v>23180000</v>
      </c>
      <c r="B17" s="101" t="s">
        <v>58</v>
      </c>
      <c r="C17" s="99"/>
    </row>
    <row r="18" spans="1:5" x14ac:dyDescent="0.3">
      <c r="A18" s="100">
        <v>24000000</v>
      </c>
      <c r="B18" s="101" t="s">
        <v>59</v>
      </c>
      <c r="E18" s="99"/>
    </row>
    <row r="19" spans="1:5" x14ac:dyDescent="0.3">
      <c r="A19" s="100">
        <v>24110000</v>
      </c>
      <c r="B19" s="101" t="s">
        <v>60</v>
      </c>
      <c r="E19" s="99"/>
    </row>
    <row r="20" spans="1:5" x14ac:dyDescent="0.3">
      <c r="A20" s="100">
        <v>25000000</v>
      </c>
      <c r="B20" s="101" t="s">
        <v>61</v>
      </c>
      <c r="E20" s="99"/>
    </row>
    <row r="21" spans="1:5" x14ac:dyDescent="0.3">
      <c r="A21" s="100">
        <v>25101500</v>
      </c>
      <c r="B21" s="101" t="s">
        <v>62</v>
      </c>
      <c r="E21" s="99"/>
    </row>
    <row r="22" spans="1:5" x14ac:dyDescent="0.3">
      <c r="A22" s="100">
        <v>25101600</v>
      </c>
      <c r="B22" s="101" t="s">
        <v>63</v>
      </c>
      <c r="E22" s="99"/>
    </row>
    <row r="23" spans="1:5" x14ac:dyDescent="0.3">
      <c r="A23" s="100">
        <v>25101900</v>
      </c>
      <c r="B23" s="101" t="s">
        <v>64</v>
      </c>
      <c r="E23" s="99"/>
    </row>
    <row r="24" spans="1:5" x14ac:dyDescent="0.3">
      <c r="A24" s="100">
        <v>25130000</v>
      </c>
      <c r="B24" s="101" t="s">
        <v>65</v>
      </c>
      <c r="E24" s="99"/>
    </row>
    <row r="25" spans="1:5" x14ac:dyDescent="0.3">
      <c r="A25" s="100">
        <v>25200000</v>
      </c>
      <c r="B25" s="101" t="s">
        <v>66</v>
      </c>
      <c r="E25" s="99"/>
    </row>
    <row r="26" spans="1:5" x14ac:dyDescent="0.3">
      <c r="A26" s="100">
        <v>26000000</v>
      </c>
      <c r="B26" s="101" t="s">
        <v>67</v>
      </c>
      <c r="E26" s="99"/>
    </row>
    <row r="27" spans="1:5" x14ac:dyDescent="0.3">
      <c r="A27" s="96">
        <v>27000000</v>
      </c>
      <c r="B27" s="97" t="s">
        <v>68</v>
      </c>
      <c r="C27" s="99"/>
    </row>
    <row r="28" spans="1:5" x14ac:dyDescent="0.3">
      <c r="A28" s="96">
        <v>30121700</v>
      </c>
      <c r="B28" s="97" t="s">
        <v>69</v>
      </c>
      <c r="E28" s="99"/>
    </row>
    <row r="29" spans="1:5" x14ac:dyDescent="0.3">
      <c r="A29" s="103">
        <v>30130000</v>
      </c>
      <c r="B29" s="97" t="s">
        <v>70</v>
      </c>
      <c r="C29" s="99"/>
    </row>
    <row r="30" spans="1:5" x14ac:dyDescent="0.3">
      <c r="A30" s="100">
        <v>30150000</v>
      </c>
      <c r="B30" s="101" t="s">
        <v>71</v>
      </c>
      <c r="C30" s="99"/>
    </row>
    <row r="31" spans="1:5" x14ac:dyDescent="0.3">
      <c r="A31" s="100">
        <v>30160000</v>
      </c>
      <c r="B31" s="101" t="s">
        <v>72</v>
      </c>
      <c r="E31" s="99"/>
    </row>
    <row r="32" spans="1:5" x14ac:dyDescent="0.3">
      <c r="A32" s="100">
        <v>30190000</v>
      </c>
      <c r="B32" s="101" t="s">
        <v>73</v>
      </c>
      <c r="E32" s="99"/>
    </row>
    <row r="33" spans="1:5" x14ac:dyDescent="0.3">
      <c r="A33" s="100">
        <v>31210000</v>
      </c>
      <c r="B33" s="101" t="s">
        <v>74</v>
      </c>
      <c r="E33" s="99"/>
    </row>
    <row r="34" spans="1:5" x14ac:dyDescent="0.3">
      <c r="A34" s="100">
        <v>39100000</v>
      </c>
      <c r="B34" s="101" t="s">
        <v>75</v>
      </c>
      <c r="E34" s="99"/>
    </row>
    <row r="35" spans="1:5" x14ac:dyDescent="0.3">
      <c r="A35" s="100">
        <v>40100000</v>
      </c>
      <c r="B35" s="101" t="s">
        <v>76</v>
      </c>
      <c r="C35" s="99"/>
    </row>
    <row r="36" spans="1:5" x14ac:dyDescent="0.3">
      <c r="A36" s="100">
        <v>40161500</v>
      </c>
      <c r="B36" s="101" t="s">
        <v>77</v>
      </c>
      <c r="E36" s="99"/>
    </row>
    <row r="37" spans="1:5" x14ac:dyDescent="0.3">
      <c r="A37" s="100">
        <v>41000000</v>
      </c>
      <c r="B37" s="101" t="s">
        <v>78</v>
      </c>
      <c r="E37" s="99"/>
    </row>
    <row r="38" spans="1:5" x14ac:dyDescent="0.3">
      <c r="A38" s="100">
        <v>41130000</v>
      </c>
      <c r="B38" s="101" t="s">
        <v>79</v>
      </c>
    </row>
    <row r="39" spans="1:5" x14ac:dyDescent="0.3">
      <c r="A39" s="100">
        <v>42000000</v>
      </c>
      <c r="B39" s="101" t="s">
        <v>80</v>
      </c>
      <c r="E39" s="99"/>
    </row>
    <row r="40" spans="1:5" x14ac:dyDescent="0.3">
      <c r="A40" s="96">
        <v>42120000</v>
      </c>
      <c r="B40" s="97" t="s">
        <v>81</v>
      </c>
      <c r="E40" s="99"/>
    </row>
    <row r="41" spans="1:5" x14ac:dyDescent="0.3">
      <c r="A41" s="100">
        <v>42140000</v>
      </c>
      <c r="B41" s="101" t="s">
        <v>82</v>
      </c>
      <c r="C41" s="99"/>
    </row>
    <row r="42" spans="1:5" x14ac:dyDescent="0.3">
      <c r="A42" s="104">
        <v>43110000</v>
      </c>
      <c r="B42" s="101" t="s">
        <v>83</v>
      </c>
      <c r="C42" s="99"/>
    </row>
    <row r="43" spans="1:5" x14ac:dyDescent="0.3">
      <c r="A43" s="100">
        <v>43131000</v>
      </c>
      <c r="B43" s="101" t="s">
        <v>84</v>
      </c>
      <c r="C43" s="99"/>
    </row>
    <row r="44" spans="1:5" x14ac:dyDescent="0.3">
      <c r="A44" s="100">
        <v>43132000</v>
      </c>
      <c r="B44" s="101" t="s">
        <v>85</v>
      </c>
      <c r="E44" s="99"/>
    </row>
    <row r="45" spans="1:5" x14ac:dyDescent="0.3">
      <c r="A45" s="100">
        <v>43133200</v>
      </c>
      <c r="B45" s="101" t="s">
        <v>86</v>
      </c>
      <c r="E45" s="99"/>
    </row>
    <row r="46" spans="1:5" x14ac:dyDescent="0.3">
      <c r="A46" s="100">
        <v>43134000</v>
      </c>
      <c r="B46" s="101" t="s">
        <v>87</v>
      </c>
      <c r="C46" s="99"/>
    </row>
    <row r="47" spans="1:5" x14ac:dyDescent="0.3">
      <c r="A47" s="100">
        <v>43200000</v>
      </c>
      <c r="B47" s="101" t="s">
        <v>88</v>
      </c>
      <c r="C47" s="99"/>
    </row>
    <row r="48" spans="1:5" x14ac:dyDescent="0.3">
      <c r="A48" s="104">
        <v>43201000</v>
      </c>
      <c r="B48" s="101" t="s">
        <v>89</v>
      </c>
      <c r="C48" s="99"/>
    </row>
    <row r="49" spans="1:5" x14ac:dyDescent="0.3">
      <c r="A49" s="100">
        <v>43240000</v>
      </c>
      <c r="B49" s="101" t="s">
        <v>90</v>
      </c>
      <c r="C49" s="99"/>
    </row>
    <row r="50" spans="1:5" x14ac:dyDescent="0.3">
      <c r="A50" s="100">
        <v>43241000</v>
      </c>
      <c r="B50" s="101" t="s">
        <v>91</v>
      </c>
      <c r="C50" s="99"/>
    </row>
    <row r="51" spans="1:5" x14ac:dyDescent="0.3">
      <c r="A51" s="102">
        <v>43310000</v>
      </c>
      <c r="B51" s="97" t="s">
        <v>92</v>
      </c>
      <c r="C51" s="99"/>
    </row>
    <row r="52" spans="1:5" x14ac:dyDescent="0.3">
      <c r="A52" s="100">
        <v>43320000</v>
      </c>
      <c r="B52" s="101" t="s">
        <v>93</v>
      </c>
      <c r="C52" s="99"/>
    </row>
    <row r="53" spans="1:5" x14ac:dyDescent="0.3">
      <c r="A53" s="100">
        <v>43410000</v>
      </c>
      <c r="B53" s="101" t="s">
        <v>94</v>
      </c>
      <c r="E53" s="99"/>
    </row>
    <row r="54" spans="1:5" x14ac:dyDescent="0.3">
      <c r="A54" s="100">
        <v>44000000</v>
      </c>
      <c r="B54" s="101" t="s">
        <v>95</v>
      </c>
      <c r="E54" s="99"/>
    </row>
    <row r="55" spans="1:5" x14ac:dyDescent="0.3">
      <c r="A55" s="100">
        <v>44101501</v>
      </c>
      <c r="B55" s="101" t="s">
        <v>96</v>
      </c>
      <c r="C55" s="99"/>
    </row>
    <row r="56" spans="1:5" x14ac:dyDescent="0.3">
      <c r="A56" s="100">
        <v>44120000</v>
      </c>
      <c r="B56" s="101" t="s">
        <v>97</v>
      </c>
      <c r="C56" s="99"/>
    </row>
    <row r="57" spans="1:5" x14ac:dyDescent="0.3">
      <c r="A57" s="96">
        <v>44121000</v>
      </c>
      <c r="B57" s="97" t="s">
        <v>98</v>
      </c>
    </row>
    <row r="58" spans="1:5" x14ac:dyDescent="0.3">
      <c r="A58" s="100">
        <v>44121513</v>
      </c>
      <c r="B58" s="101" t="s">
        <v>99</v>
      </c>
      <c r="C58" s="99"/>
    </row>
    <row r="59" spans="1:5" x14ac:dyDescent="0.3">
      <c r="A59" s="100">
        <v>45110000</v>
      </c>
      <c r="B59" s="101" t="s">
        <v>100</v>
      </c>
      <c r="C59" s="99"/>
    </row>
    <row r="60" spans="1:5" x14ac:dyDescent="0.3">
      <c r="A60" s="100">
        <v>45120000</v>
      </c>
      <c r="B60" s="101" t="s">
        <v>101</v>
      </c>
      <c r="E60" s="99"/>
    </row>
    <row r="61" spans="1:5" x14ac:dyDescent="0.3">
      <c r="A61" s="100">
        <v>46100000</v>
      </c>
      <c r="B61" s="101" t="s">
        <v>102</v>
      </c>
      <c r="C61" s="99"/>
    </row>
    <row r="62" spans="1:5" x14ac:dyDescent="0.3">
      <c r="A62" s="100">
        <v>46150000</v>
      </c>
      <c r="B62" s="101" t="s">
        <v>103</v>
      </c>
      <c r="C62" s="99"/>
    </row>
    <row r="63" spans="1:5" x14ac:dyDescent="0.3">
      <c r="A63" s="100">
        <v>46160000</v>
      </c>
      <c r="B63" s="101" t="s">
        <v>104</v>
      </c>
      <c r="C63" s="99"/>
    </row>
    <row r="64" spans="1:5" x14ac:dyDescent="0.3">
      <c r="A64" s="100">
        <v>46161505</v>
      </c>
      <c r="B64" s="101" t="s">
        <v>105</v>
      </c>
      <c r="C64" s="99"/>
    </row>
    <row r="65" spans="1:5" x14ac:dyDescent="0.3">
      <c r="A65" s="100">
        <v>46170000</v>
      </c>
      <c r="B65" s="101" t="s">
        <v>106</v>
      </c>
      <c r="C65" s="99"/>
    </row>
    <row r="66" spans="1:5" x14ac:dyDescent="0.3">
      <c r="A66" s="100">
        <v>46171500</v>
      </c>
      <c r="B66" s="101" t="s">
        <v>107</v>
      </c>
    </row>
    <row r="67" spans="1:5" x14ac:dyDescent="0.3">
      <c r="A67" s="100">
        <v>46180000</v>
      </c>
      <c r="B67" s="101" t="s">
        <v>108</v>
      </c>
      <c r="C67" s="99"/>
    </row>
    <row r="68" spans="1:5" x14ac:dyDescent="0.3">
      <c r="A68" s="100">
        <v>46190000</v>
      </c>
      <c r="B68" s="101" t="s">
        <v>109</v>
      </c>
      <c r="E68" s="99"/>
    </row>
    <row r="69" spans="1:5" x14ac:dyDescent="0.3">
      <c r="A69" s="100">
        <v>46210000</v>
      </c>
      <c r="B69" s="101" t="s">
        <v>110</v>
      </c>
      <c r="E69" s="99"/>
    </row>
    <row r="70" spans="1:5" x14ac:dyDescent="0.3">
      <c r="A70" s="100">
        <v>47100000</v>
      </c>
      <c r="B70" s="101" t="s">
        <v>111</v>
      </c>
      <c r="C70" s="99"/>
    </row>
    <row r="71" spans="1:5" x14ac:dyDescent="0.3">
      <c r="A71" s="100">
        <v>47110000</v>
      </c>
      <c r="B71" s="101" t="s">
        <v>112</v>
      </c>
    </row>
    <row r="72" spans="1:5" x14ac:dyDescent="0.3">
      <c r="A72" s="100">
        <v>47120000</v>
      </c>
      <c r="B72" s="101" t="s">
        <v>113</v>
      </c>
      <c r="C72" s="99"/>
    </row>
    <row r="73" spans="1:5" x14ac:dyDescent="0.3">
      <c r="A73" s="100">
        <v>47130000</v>
      </c>
      <c r="B73" s="101" t="s">
        <v>114</v>
      </c>
      <c r="C73" s="99"/>
    </row>
    <row r="74" spans="1:5" x14ac:dyDescent="0.3">
      <c r="A74" s="100">
        <v>47139990</v>
      </c>
      <c r="B74" s="101" t="s">
        <v>115</v>
      </c>
      <c r="E74" s="99"/>
    </row>
    <row r="75" spans="1:5" x14ac:dyDescent="0.3">
      <c r="A75" s="100">
        <v>48000000</v>
      </c>
      <c r="B75" s="101" t="s">
        <v>116</v>
      </c>
      <c r="C75" s="99"/>
    </row>
    <row r="76" spans="1:5" x14ac:dyDescent="0.3">
      <c r="A76" s="100">
        <v>48100000</v>
      </c>
      <c r="B76" s="101" t="s">
        <v>117</v>
      </c>
    </row>
    <row r="77" spans="1:5" x14ac:dyDescent="0.3">
      <c r="A77" s="100">
        <v>49000000</v>
      </c>
      <c r="B77" s="101" t="s">
        <v>118</v>
      </c>
      <c r="C77" s="99"/>
    </row>
    <row r="78" spans="1:5" x14ac:dyDescent="0.3">
      <c r="A78" s="100">
        <v>49101710</v>
      </c>
      <c r="B78" s="101" t="s">
        <v>119</v>
      </c>
      <c r="E78" s="99"/>
    </row>
    <row r="79" spans="1:5" x14ac:dyDescent="0.3">
      <c r="A79" s="100">
        <v>50000000</v>
      </c>
      <c r="B79" s="101" t="s">
        <v>120</v>
      </c>
      <c r="C79" s="99"/>
    </row>
    <row r="80" spans="1:5" x14ac:dyDescent="0.3">
      <c r="A80" s="100">
        <v>50202300</v>
      </c>
      <c r="B80" s="101" t="s">
        <v>121</v>
      </c>
      <c r="C80" s="99"/>
    </row>
    <row r="81" spans="1:5" x14ac:dyDescent="0.3">
      <c r="A81" s="100">
        <v>51000000</v>
      </c>
      <c r="B81" s="101" t="s">
        <v>122</v>
      </c>
    </row>
    <row r="82" spans="1:5" x14ac:dyDescent="0.3">
      <c r="A82" s="100">
        <v>52100000</v>
      </c>
      <c r="B82" s="101" t="s">
        <v>123</v>
      </c>
      <c r="C82" s="99"/>
    </row>
    <row r="83" spans="1:5" x14ac:dyDescent="0.3">
      <c r="A83" s="100">
        <v>52130000</v>
      </c>
      <c r="B83" s="101" t="s">
        <v>124</v>
      </c>
      <c r="C83" s="99"/>
    </row>
    <row r="84" spans="1:5" x14ac:dyDescent="0.3">
      <c r="A84" s="100">
        <v>52140000</v>
      </c>
      <c r="B84" s="101" t="s">
        <v>125</v>
      </c>
      <c r="C84" s="99"/>
    </row>
    <row r="85" spans="1:5" x14ac:dyDescent="0.3">
      <c r="A85" s="100">
        <v>52160000</v>
      </c>
      <c r="B85" s="101" t="s">
        <v>126</v>
      </c>
      <c r="C85" s="99"/>
    </row>
    <row r="86" spans="1:5" x14ac:dyDescent="0.3">
      <c r="A86" s="100">
        <v>53100000</v>
      </c>
      <c r="B86" s="101" t="s">
        <v>127</v>
      </c>
      <c r="E86" s="99"/>
    </row>
    <row r="87" spans="1:5" x14ac:dyDescent="0.3">
      <c r="A87" s="100">
        <v>55120000</v>
      </c>
      <c r="B87" s="101" t="s">
        <v>128</v>
      </c>
      <c r="C87" s="99"/>
    </row>
    <row r="88" spans="1:5" x14ac:dyDescent="0.3">
      <c r="A88" s="96">
        <v>55121500</v>
      </c>
      <c r="B88" s="97" t="s">
        <v>129</v>
      </c>
      <c r="C88" s="99"/>
    </row>
    <row r="89" spans="1:5" x14ac:dyDescent="0.3">
      <c r="A89" s="100">
        <v>56000000</v>
      </c>
      <c r="B89" s="101" t="s">
        <v>130</v>
      </c>
      <c r="C89" s="99"/>
    </row>
    <row r="90" spans="1:5" x14ac:dyDescent="0.3">
      <c r="A90" s="100">
        <v>60000000</v>
      </c>
      <c r="B90" s="101" t="s">
        <v>131</v>
      </c>
      <c r="C90" s="99"/>
    </row>
    <row r="91" spans="1:5" x14ac:dyDescent="0.3">
      <c r="A91" s="100">
        <v>60101600</v>
      </c>
      <c r="B91" s="101" t="s">
        <v>132</v>
      </c>
      <c r="E91" s="99"/>
    </row>
    <row r="92" spans="1:5" x14ac:dyDescent="0.3">
      <c r="A92" s="100">
        <v>60120000</v>
      </c>
      <c r="B92" s="101" t="s">
        <v>133</v>
      </c>
      <c r="E92" s="99"/>
    </row>
    <row r="93" spans="1:5" x14ac:dyDescent="0.3">
      <c r="A93" s="100">
        <v>60130000</v>
      </c>
      <c r="B93" s="101" t="s">
        <v>134</v>
      </c>
      <c r="E93" s="99"/>
    </row>
    <row r="94" spans="1:5" x14ac:dyDescent="0.3">
      <c r="A94" s="100">
        <v>70122007</v>
      </c>
      <c r="B94" s="101" t="s">
        <v>135</v>
      </c>
    </row>
    <row r="95" spans="1:5" x14ac:dyDescent="0.3">
      <c r="A95" s="100">
        <v>72000000</v>
      </c>
      <c r="B95" s="101" t="s">
        <v>136</v>
      </c>
      <c r="E95" s="99"/>
    </row>
    <row r="96" spans="1:5" x14ac:dyDescent="0.3">
      <c r="A96" s="100">
        <v>72101501</v>
      </c>
      <c r="B96" s="101" t="s">
        <v>137</v>
      </c>
      <c r="C96" s="99"/>
    </row>
    <row r="97" spans="1:5" x14ac:dyDescent="0.3">
      <c r="A97" s="100">
        <v>72101505</v>
      </c>
      <c r="B97" s="101" t="s">
        <v>138</v>
      </c>
      <c r="C97" s="99"/>
    </row>
    <row r="98" spans="1:5" x14ac:dyDescent="0.3">
      <c r="A98" s="100">
        <v>72101506</v>
      </c>
      <c r="B98" s="101" t="s">
        <v>139</v>
      </c>
      <c r="C98" s="99"/>
    </row>
    <row r="99" spans="1:5" x14ac:dyDescent="0.3">
      <c r="A99" s="100">
        <v>72102100</v>
      </c>
      <c r="B99" s="101" t="s">
        <v>140</v>
      </c>
    </row>
    <row r="100" spans="1:5" x14ac:dyDescent="0.3">
      <c r="A100" s="100">
        <v>72102200</v>
      </c>
      <c r="B100" s="101" t="s">
        <v>141</v>
      </c>
      <c r="C100" s="99"/>
    </row>
    <row r="101" spans="1:5" x14ac:dyDescent="0.3">
      <c r="A101" s="100">
        <v>72102300</v>
      </c>
      <c r="B101" s="101" t="s">
        <v>142</v>
      </c>
    </row>
    <row r="102" spans="1:5" x14ac:dyDescent="0.3">
      <c r="A102" s="100">
        <v>72102400</v>
      </c>
      <c r="B102" s="101" t="s">
        <v>143</v>
      </c>
      <c r="C102" s="99"/>
    </row>
    <row r="103" spans="1:5" x14ac:dyDescent="0.3">
      <c r="A103" s="100">
        <v>72102700</v>
      </c>
      <c r="B103" s="101" t="s">
        <v>144</v>
      </c>
      <c r="C103" s="99"/>
    </row>
    <row r="104" spans="1:5" x14ac:dyDescent="0.3">
      <c r="A104" s="100">
        <v>72102900</v>
      </c>
      <c r="B104" s="101" t="s">
        <v>145</v>
      </c>
      <c r="C104" s="99"/>
    </row>
    <row r="105" spans="1:5" x14ac:dyDescent="0.3">
      <c r="A105" s="100">
        <v>72102901</v>
      </c>
      <c r="B105" s="101" t="s">
        <v>146</v>
      </c>
      <c r="C105" s="99"/>
    </row>
    <row r="106" spans="1:5" x14ac:dyDescent="0.3">
      <c r="A106" s="100">
        <v>72130000</v>
      </c>
      <c r="B106" s="101" t="s">
        <v>147</v>
      </c>
    </row>
    <row r="107" spans="1:5" x14ac:dyDescent="0.3">
      <c r="A107" s="100">
        <v>72140000</v>
      </c>
      <c r="B107" s="101" t="s">
        <v>148</v>
      </c>
      <c r="C107" s="99"/>
    </row>
    <row r="108" spans="1:5" x14ac:dyDescent="0.3">
      <c r="A108" s="96">
        <v>72141000</v>
      </c>
      <c r="B108" s="97" t="s">
        <v>149</v>
      </c>
      <c r="C108" s="99"/>
    </row>
    <row r="109" spans="1:5" x14ac:dyDescent="0.3">
      <c r="A109" s="96">
        <v>72152700</v>
      </c>
      <c r="B109" s="97" t="s">
        <v>150</v>
      </c>
      <c r="E109" s="99"/>
    </row>
    <row r="110" spans="1:5" x14ac:dyDescent="0.3">
      <c r="A110" s="100">
        <v>76101602</v>
      </c>
      <c r="B110" s="101" t="s">
        <v>151</v>
      </c>
      <c r="C110" s="99"/>
    </row>
    <row r="111" spans="1:5" x14ac:dyDescent="0.3">
      <c r="A111" s="100">
        <v>76110000</v>
      </c>
      <c r="B111" s="101" t="s">
        <v>152</v>
      </c>
      <c r="C111" s="99"/>
    </row>
    <row r="112" spans="1:5" x14ac:dyDescent="0.3">
      <c r="A112" s="100">
        <v>76121500</v>
      </c>
      <c r="B112" s="101" t="s">
        <v>153</v>
      </c>
      <c r="C112" s="99"/>
    </row>
    <row r="113" spans="1:5" x14ac:dyDescent="0.3">
      <c r="A113" s="100">
        <v>77000000</v>
      </c>
      <c r="B113" s="101" t="s">
        <v>154</v>
      </c>
      <c r="C113" s="99"/>
    </row>
    <row r="114" spans="1:5" x14ac:dyDescent="0.3">
      <c r="A114" s="96">
        <v>78101800</v>
      </c>
      <c r="B114" s="97" t="s">
        <v>155</v>
      </c>
      <c r="E114" s="99"/>
    </row>
    <row r="115" spans="1:5" x14ac:dyDescent="0.3">
      <c r="A115" s="100">
        <v>78101804</v>
      </c>
      <c r="B115" s="101" t="s">
        <v>156</v>
      </c>
      <c r="C115" s="99"/>
    </row>
    <row r="116" spans="1:5" x14ac:dyDescent="0.3">
      <c r="A116" s="100">
        <v>78102200</v>
      </c>
      <c r="B116" s="101" t="s">
        <v>157</v>
      </c>
    </row>
    <row r="117" spans="1:5" x14ac:dyDescent="0.3">
      <c r="A117" s="104">
        <v>78110000</v>
      </c>
      <c r="B117" s="101" t="s">
        <v>158</v>
      </c>
    </row>
    <row r="118" spans="1:5" x14ac:dyDescent="0.3">
      <c r="A118" s="100">
        <v>78111500</v>
      </c>
      <c r="B118" s="101" t="s">
        <v>159</v>
      </c>
      <c r="E118" s="99"/>
    </row>
    <row r="119" spans="1:5" x14ac:dyDescent="0.3">
      <c r="A119" s="100">
        <v>78111800</v>
      </c>
      <c r="B119" s="101" t="s">
        <v>160</v>
      </c>
    </row>
    <row r="120" spans="1:5" x14ac:dyDescent="0.3">
      <c r="A120" s="100">
        <v>78111803</v>
      </c>
      <c r="B120" s="101" t="s">
        <v>161</v>
      </c>
      <c r="C120" s="99"/>
    </row>
    <row r="121" spans="1:5" x14ac:dyDescent="0.3">
      <c r="A121" s="96">
        <v>78111804</v>
      </c>
      <c r="B121" s="97" t="s">
        <v>162</v>
      </c>
      <c r="C121" s="99"/>
    </row>
    <row r="122" spans="1:5" x14ac:dyDescent="0.3">
      <c r="A122" s="96">
        <v>78111807</v>
      </c>
      <c r="B122" s="97" t="s">
        <v>163</v>
      </c>
      <c r="C122" s="99"/>
    </row>
    <row r="123" spans="1:5" x14ac:dyDescent="0.3">
      <c r="A123" s="100">
        <v>78111808</v>
      </c>
      <c r="B123" s="101" t="s">
        <v>164</v>
      </c>
      <c r="C123" s="99"/>
    </row>
    <row r="124" spans="1:5" x14ac:dyDescent="0.3">
      <c r="A124" s="104">
        <v>78111850</v>
      </c>
      <c r="B124" s="101" t="s">
        <v>165</v>
      </c>
      <c r="C124" s="99"/>
    </row>
    <row r="125" spans="1:5" x14ac:dyDescent="0.3">
      <c r="A125" s="100">
        <v>78111898</v>
      </c>
      <c r="B125" s="101" t="s">
        <v>166</v>
      </c>
      <c r="E125" s="99"/>
    </row>
    <row r="126" spans="1:5" x14ac:dyDescent="0.3">
      <c r="A126" s="100">
        <v>78180100</v>
      </c>
      <c r="B126" s="101" t="s">
        <v>167</v>
      </c>
      <c r="C126" s="99"/>
    </row>
    <row r="127" spans="1:5" x14ac:dyDescent="0.3">
      <c r="A127" s="100">
        <v>80101500</v>
      </c>
      <c r="B127" s="101" t="s">
        <v>168</v>
      </c>
      <c r="C127" s="99"/>
    </row>
    <row r="128" spans="1:5" x14ac:dyDescent="0.3">
      <c r="A128" s="100">
        <v>80101900</v>
      </c>
      <c r="B128" s="101" t="s">
        <v>169</v>
      </c>
      <c r="C128" s="99"/>
    </row>
    <row r="129" spans="1:5" x14ac:dyDescent="0.3">
      <c r="A129" s="100">
        <v>80101910</v>
      </c>
      <c r="B129" s="101" t="s">
        <v>170</v>
      </c>
      <c r="E129" s="99"/>
    </row>
    <row r="130" spans="1:5" x14ac:dyDescent="0.3">
      <c r="A130" s="100">
        <v>80110000</v>
      </c>
      <c r="B130" s="101" t="s">
        <v>171</v>
      </c>
      <c r="C130" s="99"/>
    </row>
    <row r="131" spans="1:5" x14ac:dyDescent="0.3">
      <c r="A131" s="100">
        <v>80111600</v>
      </c>
      <c r="B131" s="101" t="s">
        <v>172</v>
      </c>
    </row>
    <row r="132" spans="1:5" x14ac:dyDescent="0.3">
      <c r="A132" s="100">
        <v>80120000</v>
      </c>
      <c r="B132" s="101" t="s">
        <v>173</v>
      </c>
    </row>
    <row r="133" spans="1:5" x14ac:dyDescent="0.3">
      <c r="A133" s="100">
        <v>80121900</v>
      </c>
      <c r="B133" s="101" t="s">
        <v>174</v>
      </c>
      <c r="C133" s="99"/>
    </row>
    <row r="134" spans="1:5" x14ac:dyDescent="0.3">
      <c r="A134" s="100">
        <v>80130000</v>
      </c>
      <c r="B134" s="101" t="s">
        <v>175</v>
      </c>
      <c r="E134" s="99"/>
    </row>
    <row r="135" spans="1:5" x14ac:dyDescent="0.3">
      <c r="A135" s="100">
        <v>80131501</v>
      </c>
      <c r="B135" s="101" t="s">
        <v>176</v>
      </c>
    </row>
    <row r="136" spans="1:5" x14ac:dyDescent="0.3">
      <c r="A136" s="100">
        <v>80131502</v>
      </c>
      <c r="B136" s="101" t="s">
        <v>177</v>
      </c>
      <c r="C136" s="99"/>
    </row>
    <row r="137" spans="1:5" x14ac:dyDescent="0.3">
      <c r="A137" s="100">
        <v>80131510</v>
      </c>
      <c r="B137" s="101" t="s">
        <v>178</v>
      </c>
      <c r="C137" s="99"/>
    </row>
    <row r="138" spans="1:5" x14ac:dyDescent="0.3">
      <c r="A138" s="100">
        <v>80140000</v>
      </c>
      <c r="B138" s="101" t="s">
        <v>179</v>
      </c>
      <c r="C138" s="99"/>
    </row>
    <row r="139" spans="1:5" x14ac:dyDescent="0.3">
      <c r="A139" s="100">
        <v>80141605</v>
      </c>
      <c r="B139" s="101" t="s">
        <v>180</v>
      </c>
      <c r="C139" s="99"/>
    </row>
    <row r="140" spans="1:5" x14ac:dyDescent="0.3">
      <c r="A140" s="96">
        <v>80141607</v>
      </c>
      <c r="B140" s="97" t="s">
        <v>181</v>
      </c>
      <c r="E140" s="99"/>
    </row>
    <row r="141" spans="1:5" x14ac:dyDescent="0.3">
      <c r="A141" s="100">
        <v>80141609</v>
      </c>
      <c r="B141" s="101" t="s">
        <v>182</v>
      </c>
      <c r="C141" s="99"/>
    </row>
    <row r="142" spans="1:5" x14ac:dyDescent="0.3">
      <c r="A142" s="100">
        <v>80141630</v>
      </c>
      <c r="B142" s="101" t="s">
        <v>183</v>
      </c>
      <c r="C142" s="99"/>
    </row>
    <row r="143" spans="1:5" x14ac:dyDescent="0.3">
      <c r="A143" s="100">
        <v>80141910</v>
      </c>
      <c r="B143" s="101" t="s">
        <v>184</v>
      </c>
      <c r="C143" s="99"/>
    </row>
    <row r="144" spans="1:5" x14ac:dyDescent="0.3">
      <c r="A144" s="100">
        <v>80161508</v>
      </c>
      <c r="B144" s="101" t="s">
        <v>185</v>
      </c>
      <c r="C144" s="99"/>
    </row>
    <row r="145" spans="1:5" x14ac:dyDescent="0.3">
      <c r="A145" s="100">
        <v>80161610</v>
      </c>
      <c r="B145" s="101" t="s">
        <v>186</v>
      </c>
    </row>
    <row r="146" spans="1:5" x14ac:dyDescent="0.3">
      <c r="A146" s="100">
        <v>80161611</v>
      </c>
      <c r="B146" s="101" t="s">
        <v>187</v>
      </c>
    </row>
    <row r="147" spans="1:5" x14ac:dyDescent="0.3">
      <c r="A147" s="100">
        <v>80161620</v>
      </c>
      <c r="B147" s="101" t="s">
        <v>188</v>
      </c>
    </row>
    <row r="148" spans="1:5" x14ac:dyDescent="0.3">
      <c r="A148" s="100">
        <v>80161621</v>
      </c>
      <c r="B148" s="101" t="s">
        <v>189</v>
      </c>
      <c r="C148" s="99"/>
    </row>
    <row r="149" spans="1:5" x14ac:dyDescent="0.3">
      <c r="A149" s="100">
        <v>80300000</v>
      </c>
      <c r="B149" s="101" t="s">
        <v>190</v>
      </c>
      <c r="C149" s="99"/>
    </row>
    <row r="150" spans="1:5" x14ac:dyDescent="0.3">
      <c r="A150" s="100">
        <v>81000000</v>
      </c>
      <c r="B150" s="101" t="s">
        <v>191</v>
      </c>
      <c r="E150" s="99"/>
    </row>
    <row r="151" spans="1:5" x14ac:dyDescent="0.3">
      <c r="A151" s="100">
        <v>81100100</v>
      </c>
      <c r="B151" s="101" t="s">
        <v>192</v>
      </c>
      <c r="C151" s="99"/>
    </row>
    <row r="152" spans="1:5" x14ac:dyDescent="0.3">
      <c r="A152" s="100">
        <v>81110000</v>
      </c>
      <c r="B152" s="101" t="s">
        <v>193</v>
      </c>
      <c r="C152" s="99"/>
    </row>
    <row r="153" spans="1:5" x14ac:dyDescent="0.3">
      <c r="A153" s="100">
        <v>81152000</v>
      </c>
      <c r="B153" s="101" t="s">
        <v>194</v>
      </c>
      <c r="C153" s="99"/>
    </row>
    <row r="154" spans="1:5" x14ac:dyDescent="0.3">
      <c r="A154" s="100">
        <v>81161700</v>
      </c>
      <c r="B154" s="101" t="s">
        <v>195</v>
      </c>
    </row>
    <row r="155" spans="1:5" x14ac:dyDescent="0.3">
      <c r="A155" s="96">
        <v>81200000</v>
      </c>
      <c r="B155" s="97" t="s">
        <v>196</v>
      </c>
      <c r="E155" s="99"/>
    </row>
    <row r="156" spans="1:5" x14ac:dyDescent="0.3">
      <c r="A156" s="100">
        <v>81999999</v>
      </c>
      <c r="B156" s="101" t="s">
        <v>197</v>
      </c>
      <c r="C156" s="99"/>
    </row>
    <row r="157" spans="1:5" x14ac:dyDescent="0.3">
      <c r="A157" s="100">
        <v>82000000</v>
      </c>
      <c r="B157" s="101" t="s">
        <v>198</v>
      </c>
      <c r="E157" s="99"/>
    </row>
    <row r="158" spans="1:5" x14ac:dyDescent="0.3">
      <c r="A158" s="100">
        <v>82100000</v>
      </c>
      <c r="B158" s="101" t="s">
        <v>199</v>
      </c>
      <c r="C158" s="99"/>
    </row>
    <row r="159" spans="1:5" x14ac:dyDescent="0.3">
      <c r="A159" s="100">
        <v>82121810</v>
      </c>
      <c r="B159" s="101" t="s">
        <v>200</v>
      </c>
    </row>
    <row r="160" spans="1:5" x14ac:dyDescent="0.3">
      <c r="A160" s="100">
        <v>83100000</v>
      </c>
      <c r="B160" s="101" t="s">
        <v>201</v>
      </c>
    </row>
    <row r="161" spans="1:5" x14ac:dyDescent="0.3">
      <c r="A161" s="100">
        <v>83111800</v>
      </c>
      <c r="B161" s="101" t="s">
        <v>202</v>
      </c>
      <c r="E161" s="99"/>
    </row>
    <row r="162" spans="1:5" x14ac:dyDescent="0.3">
      <c r="A162" s="100">
        <v>84000000</v>
      </c>
      <c r="B162" s="101" t="s">
        <v>203</v>
      </c>
      <c r="C162" s="99"/>
    </row>
    <row r="163" spans="1:5" x14ac:dyDescent="0.3">
      <c r="A163" s="100">
        <v>84111600</v>
      </c>
      <c r="B163" s="101" t="s">
        <v>204</v>
      </c>
    </row>
    <row r="164" spans="1:5" x14ac:dyDescent="0.3">
      <c r="A164" s="100">
        <v>84130000</v>
      </c>
      <c r="B164" s="101" t="s">
        <v>205</v>
      </c>
    </row>
    <row r="165" spans="1:5" x14ac:dyDescent="0.3">
      <c r="A165" s="100">
        <v>84131611</v>
      </c>
      <c r="B165" s="101" t="s">
        <v>206</v>
      </c>
      <c r="E165" s="99"/>
    </row>
    <row r="166" spans="1:5" x14ac:dyDescent="0.3">
      <c r="A166" s="100">
        <v>84131612</v>
      </c>
      <c r="B166" s="101" t="s">
        <v>207</v>
      </c>
      <c r="E166" s="99"/>
    </row>
    <row r="167" spans="1:5" x14ac:dyDescent="0.3">
      <c r="A167" s="100">
        <v>85000000</v>
      </c>
      <c r="B167" s="101" t="s">
        <v>208</v>
      </c>
    </row>
    <row r="168" spans="1:5" x14ac:dyDescent="0.3">
      <c r="A168" s="100">
        <v>86000000</v>
      </c>
      <c r="B168" s="101" t="s">
        <v>209</v>
      </c>
    </row>
    <row r="169" spans="1:5" x14ac:dyDescent="0.3">
      <c r="A169" s="100">
        <v>86150000</v>
      </c>
      <c r="B169" s="101" t="s">
        <v>210</v>
      </c>
      <c r="E169" s="99"/>
    </row>
    <row r="170" spans="1:5" x14ac:dyDescent="0.3">
      <c r="A170" s="104">
        <v>86160000</v>
      </c>
      <c r="B170" s="101" t="s">
        <v>211</v>
      </c>
      <c r="E170" s="99"/>
    </row>
    <row r="171" spans="1:5" x14ac:dyDescent="0.3">
      <c r="A171" s="104">
        <v>86170000</v>
      </c>
      <c r="B171" s="101" t="s">
        <v>212</v>
      </c>
      <c r="E171" s="99"/>
    </row>
    <row r="172" spans="1:5" x14ac:dyDescent="0.3">
      <c r="A172" s="100">
        <v>86220000</v>
      </c>
      <c r="B172" s="101" t="s">
        <v>213</v>
      </c>
      <c r="E172" s="99"/>
    </row>
    <row r="173" spans="1:5" x14ac:dyDescent="0.3">
      <c r="A173" s="100">
        <v>86310000</v>
      </c>
      <c r="B173" s="101" t="s">
        <v>214</v>
      </c>
      <c r="E173" s="99"/>
    </row>
    <row r="174" spans="1:5" x14ac:dyDescent="0.3">
      <c r="A174" s="100">
        <v>86330000</v>
      </c>
      <c r="B174" s="101" t="s">
        <v>215</v>
      </c>
      <c r="E174" s="99"/>
    </row>
    <row r="175" spans="1:5" x14ac:dyDescent="0.3">
      <c r="A175" s="100">
        <v>86340000</v>
      </c>
      <c r="B175" s="101" t="s">
        <v>216</v>
      </c>
      <c r="E175" s="99"/>
    </row>
    <row r="176" spans="1:5" x14ac:dyDescent="0.3">
      <c r="A176" s="100">
        <v>86350000</v>
      </c>
      <c r="B176" s="101" t="s">
        <v>217</v>
      </c>
      <c r="E176" s="99"/>
    </row>
    <row r="177" spans="1:5" x14ac:dyDescent="0.3">
      <c r="A177" s="100">
        <v>90100000</v>
      </c>
      <c r="B177" s="101" t="s">
        <v>218</v>
      </c>
      <c r="E177" s="99"/>
    </row>
    <row r="178" spans="1:5" x14ac:dyDescent="0.3">
      <c r="A178" s="100">
        <v>90111501</v>
      </c>
      <c r="B178" s="101" t="s">
        <v>219</v>
      </c>
      <c r="E178" s="99"/>
    </row>
    <row r="179" spans="1:5" x14ac:dyDescent="0.3">
      <c r="A179" s="100">
        <v>90121510</v>
      </c>
      <c r="B179" s="101" t="s">
        <v>220</v>
      </c>
      <c r="E179" s="99"/>
    </row>
    <row r="180" spans="1:5" x14ac:dyDescent="0.3">
      <c r="A180" s="100">
        <v>90121602</v>
      </c>
      <c r="B180" s="101" t="s">
        <v>221</v>
      </c>
      <c r="E180" s="99"/>
    </row>
    <row r="181" spans="1:5" x14ac:dyDescent="0.3">
      <c r="A181" s="104">
        <v>90150000</v>
      </c>
      <c r="B181" s="101" t="s">
        <v>222</v>
      </c>
      <c r="E181" s="99"/>
    </row>
    <row r="182" spans="1:5" x14ac:dyDescent="0.3">
      <c r="A182" s="100">
        <v>91101800</v>
      </c>
      <c r="B182" s="101" t="s">
        <v>223</v>
      </c>
      <c r="E182" s="99"/>
    </row>
    <row r="183" spans="1:5" x14ac:dyDescent="0.3">
      <c r="A183" s="100">
        <v>91111500</v>
      </c>
      <c r="B183" s="101" t="s">
        <v>224</v>
      </c>
      <c r="E183" s="99"/>
    </row>
    <row r="184" spans="1:5" x14ac:dyDescent="0.3">
      <c r="A184" s="100">
        <v>92100000</v>
      </c>
      <c r="B184" s="101" t="s">
        <v>225</v>
      </c>
      <c r="E184" s="99"/>
    </row>
    <row r="185" spans="1:5" x14ac:dyDescent="0.3">
      <c r="A185" s="100">
        <v>92120000</v>
      </c>
      <c r="B185" s="101" t="s">
        <v>226</v>
      </c>
      <c r="E185" s="99"/>
    </row>
    <row r="186" spans="1:5" x14ac:dyDescent="0.3">
      <c r="A186" s="96">
        <v>93000000</v>
      </c>
      <c r="B186" s="97" t="s">
        <v>227</v>
      </c>
      <c r="E186" s="99"/>
    </row>
    <row r="187" spans="1:5" x14ac:dyDescent="0.3">
      <c r="A187" s="100">
        <v>94101510</v>
      </c>
      <c r="B187" s="101" t="s">
        <v>228</v>
      </c>
      <c r="E187" s="99"/>
    </row>
    <row r="188" spans="1:5" x14ac:dyDescent="0.3">
      <c r="A188" s="100">
        <v>94101520</v>
      </c>
      <c r="B188" s="101" t="s">
        <v>229</v>
      </c>
      <c r="E188" s="99"/>
    </row>
    <row r="189" spans="1:5" x14ac:dyDescent="0.3">
      <c r="A189" s="100">
        <v>94101530</v>
      </c>
      <c r="B189" s="101" t="s">
        <v>230</v>
      </c>
      <c r="E189" s="99"/>
    </row>
    <row r="190" spans="1:5" x14ac:dyDescent="0.3">
      <c r="A190" s="100">
        <v>96000000</v>
      </c>
      <c r="B190" s="101" t="s">
        <v>231</v>
      </c>
    </row>
    <row r="191" spans="1:5" x14ac:dyDescent="0.3">
      <c r="A191" s="100">
        <v>97000000</v>
      </c>
      <c r="B191" s="101" t="s">
        <v>232</v>
      </c>
    </row>
    <row r="192" spans="1:5" x14ac:dyDescent="0.3">
      <c r="A192" s="100">
        <v>99000000</v>
      </c>
      <c r="B192" s="101" t="s">
        <v>233</v>
      </c>
    </row>
  </sheetData>
  <sortState xmlns:xlrd2="http://schemas.microsoft.com/office/spreadsheetml/2017/richdata2" ref="A1:B191">
    <sortCondition ref="A1:A191"/>
  </sortState>
  <pageMargins left="0.7" right="0.7" top="0.75" bottom="0.75" header="0.3" footer="0.3"/>
  <pageSetup orientation="portrait" r:id="rId1"/>
  <headerFooter>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Payment Form</vt:lpstr>
      <vt:lpstr>Supplemental Page</vt:lpstr>
      <vt:lpstr>Commodity Codes</vt:lpstr>
      <vt:lpstr>CommCodes</vt:lpstr>
      <vt:lpstr>'Commodity Codes'!Print_Area</vt:lpstr>
      <vt:lpstr>'Payment Form'!Print_Area</vt:lpstr>
      <vt:lpstr>'Supplemental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J. Gaj</dc:creator>
  <cp:lastModifiedBy>Hermon, Emily</cp:lastModifiedBy>
  <cp:lastPrinted>2022-11-17T16:05:18Z</cp:lastPrinted>
  <dcterms:created xsi:type="dcterms:W3CDTF">1997-04-04T00:11:51Z</dcterms:created>
  <dcterms:modified xsi:type="dcterms:W3CDTF">2022-11-17T16:05:36Z</dcterms:modified>
</cp:coreProperties>
</file>