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ksuprod.sharepoint.com/sites/OCDE/Shared Documents/z_Personal Workspaces/Nelson, Phil/Wellness Ambassador/"/>
    </mc:Choice>
  </mc:AlternateContent>
  <xr:revisionPtr revIDLastSave="0" documentId="8_{3640D482-D627-4613-AAE7-E9E1F05D1C99}" xr6:coauthVersionLast="47" xr6:coauthVersionMax="47" xr10:uidLastSave="{00000000-0000-0000-0000-000000000000}"/>
  <workbookProtection workbookAlgorithmName="SHA-512" workbookHashValue="tSJTXsHGkdqGHLSGeODWa319P2a75K7nqnLGbPhJIquhMWztnmj/IuRxu76OqDBloE/h80omGdeQTKN52QbO9Q==" workbookSaltValue="J+nPxAWOJITfcP0/2uR3jw==" workbookSpinCount="100000" lockStructure="1"/>
  <bookViews>
    <workbookView xWindow="40920" yWindow="-120" windowWidth="29040" windowHeight="15840" xr2:uid="{B062080F-353F-43AA-935D-DB7ED18B2BA4}"/>
  </bookViews>
  <sheets>
    <sheet name="Instructions" sheetId="2" r:id="rId1"/>
    <sheet name="My Reward Plan" sheetId="1" r:id="rId2"/>
  </sheets>
  <definedNames>
    <definedName name="OPTION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30" i="1" l="1"/>
  <c r="P20" i="1"/>
  <c r="Q30" i="1"/>
  <c r="Q20" i="1"/>
  <c r="P33" i="1"/>
  <c r="P32" i="1"/>
  <c r="P31" i="1"/>
  <c r="P29" i="1"/>
  <c r="P28" i="1"/>
  <c r="P27" i="1"/>
  <c r="P26" i="1"/>
  <c r="P25" i="1"/>
  <c r="P24" i="1"/>
  <c r="P23" i="1"/>
  <c r="P22" i="1"/>
  <c r="P21" i="1"/>
  <c r="P19" i="1"/>
  <c r="P18" i="1"/>
  <c r="P17" i="1"/>
  <c r="P16" i="1"/>
  <c r="P15" i="1"/>
  <c r="P14" i="1"/>
  <c r="P13" i="1"/>
  <c r="P12" i="1"/>
  <c r="P11" i="1"/>
  <c r="P10" i="1"/>
  <c r="P9" i="1"/>
  <c r="P8" i="1"/>
  <c r="P7" i="1"/>
  <c r="P6" i="1"/>
  <c r="P5" i="1"/>
  <c r="P4" i="1"/>
  <c r="P3" i="1"/>
  <c r="P2" i="1"/>
  <c r="P35" i="1" l="1"/>
  <c r="P37" i="1" s="1"/>
</calcChain>
</file>

<file path=xl/sharedStrings.xml><?xml version="1.0" encoding="utf-8"?>
<sst xmlns="http://schemas.openxmlformats.org/spreadsheetml/2006/main" count="113" uniqueCount="112">
  <si>
    <t>What to Do</t>
  </si>
  <si>
    <t>What to Submit</t>
  </si>
  <si>
    <t>Up-to-Date Age-Appropriate Screenings</t>
  </si>
  <si>
    <t>Have your health care provider certify status of age-appropriate health screenings. Certification must be dated between Jan. 1 - Oct. 15, 2022.</t>
  </si>
  <si>
    <t>1-Up-to-date Age-Appropriate Screening Form</t>
  </si>
  <si>
    <t>Dental Exam/Cleaning</t>
  </si>
  <si>
    <t>Complete dental exam(s) and cleaning(s).</t>
  </si>
  <si>
    <t>2-Dental Exam</t>
  </si>
  <si>
    <t>Vision Exam</t>
  </si>
  <si>
    <t>Complete annual vision exam.</t>
  </si>
  <si>
    <t>3-Vision Exam</t>
  </si>
  <si>
    <t>Smoke &amp; Tobacco Free Declaration</t>
  </si>
  <si>
    <t>Complete the declaration statement if you have been smoke and tobacco free for a minimum of 90 days.</t>
  </si>
  <si>
    <t>4-Smoke- and Tobacco-Free Declaration</t>
  </si>
  <si>
    <t>Tobacco Cessation Program</t>
  </si>
  <si>
    <t>Tobacco use is the leading cause of preventable death in the United States. Participate in a tobacco cessation program and quit today! For smoking cessation resources, visit KSU Tobacco Cessation Resources.</t>
  </si>
  <si>
    <t>5-Tobacco Cessation Program</t>
  </si>
  <si>
    <t>Health Coaching</t>
  </si>
  <si>
    <t>Set your personal health goals and receive support along the way by participating in health coaching with a certified health and wellness coach. Coaching sessions can be in-person, virtual, or telephonic and may be done through Be Well Solutions or another certified health coach of your choosing.</t>
  </si>
  <si>
    <t>Nutrition Counseling</t>
  </si>
  <si>
    <t>Work with a registered, licensed dietitian. These sessions may be done in person, virtually, or telephonically through Be Well Solutions or another dietitian of your choosing (SRWC, Kent State Center of Nutrition Outreach,etc.).</t>
  </si>
  <si>
    <t>Weight Management Program</t>
  </si>
  <si>
    <t>Participate in a structured weight management program (ie. WW, Physicians Weight Loss, Jenny Craig, etc.) A minimum of 10 weeks participation within 3 consecutive months is required.</t>
  </si>
  <si>
    <t>8-Weight Management Program</t>
  </si>
  <si>
    <t>3/3/30 Exercise Tracker</t>
  </si>
  <si>
    <t>Choose 3 consecutive months in 2022 to exercise 3+ times each week for at least 30 minutes. All types of physical activity count! Track your exercise using the provided calendars.</t>
  </si>
  <si>
    <t>9-3/3/30 Exercise Tracker</t>
  </si>
  <si>
    <t>Group Exercise</t>
  </si>
  <si>
    <t>Participate in a group exercise session for at least 30 minutes and get the heart and endorphins moving (i.e. Total Body Toning, Cardio Kickboxing, Walk and Talks, Lunchtime Bike Ride, Fit for Life program, Jazzercise, etc.). Can be done at KSU or offsite. This also applies to our virtual offerings.</t>
  </si>
  <si>
    <t>Mindfulness (Yoga, Meditation, Mindful Mondays with Daron, etc.)</t>
  </si>
  <si>
    <t>Participate in structured yoga or meditation session for at least 30 minutes and take care of your mind, body and spirit. Can be done as part of an Employee Wellness offering or offsite.</t>
  </si>
  <si>
    <t>Wellness Your Way</t>
  </si>
  <si>
    <t>Describe your own, self-directed or chosen wellness activity (i.e. training for a 5K, daily meditation, team sports/intramurals, weekly lunchtime walk/runs, etc.). If submitting for max points, each form must represent a different activity.</t>
  </si>
  <si>
    <t>12-Wellness Your Way</t>
  </si>
  <si>
    <t>Wellness Promoter</t>
  </si>
  <si>
    <t>Describe how you promote wellness at Kent State University in such a way that supports or encourages the participation of your fellow employees in wellness programming at Kent State. Examples include being an Employee Wellness Ambassador or informally encouraging coworkers with buddy walks/rides at lunch or accountability partnerships.</t>
  </si>
  <si>
    <t>13-Wellness Promoter</t>
  </si>
  <si>
    <t>Small Group Book Discussion</t>
  </si>
  <si>
    <t>Book clubs are a great way to enjoy a book while building camaraderie, comfort, and teamwork. Identify a book (100+ pages), read the book in full, and participate in a book discussion with at least two other KSU employees. Visit our book club information page here for inspiration and good reads!</t>
  </si>
  <si>
    <t>See 14-Small Group Book Discussion for submission requirements.</t>
  </si>
  <si>
    <t>Employee Wellness Sponsored Lunch &amp; Learns, Workshops or Webinars</t>
  </si>
  <si>
    <t>Generally one-hour sessions, with topics ranging from "The Changing Culture of Aging in America" to "Sleep Health". Held 1-2 times each month.</t>
  </si>
  <si>
    <t>Register in advance and sign in when attending an Employee Wellness-sponsored session, as this will serve as verification of attendance and be submitted to Be Well Solutions for tracking purposes.</t>
  </si>
  <si>
    <t>Financial Workshop/Training</t>
  </si>
  <si>
    <t>Attend a financial workshop or seminar. May attend in the workplace, webinar, or offsite counseling. Learn about cash management, tax planning, retirement planning, investment, estate, credit monitoring, and more.</t>
  </si>
  <si>
    <t>Community Wellness</t>
  </si>
  <si>
    <t>Volunteer for a charitable organization or community event of your choice (i.e. MLK Jr. Day of Service, United Way, KSU Alumni Day of Service). Must be a 2-hour or more commitment.</t>
  </si>
  <si>
    <t>16-Community Wellness</t>
  </si>
  <si>
    <t>Move for a Cause</t>
  </si>
  <si>
    <t>Participate in a walk/run/ride event such as AHA Heart Walk, Relay for Life, Step Out for Diabetes, Rainbow Run, etc.</t>
  </si>
  <si>
    <t>17-Move for a Cause</t>
  </si>
  <si>
    <t>Be Well Video Library</t>
  </si>
  <si>
    <t>Watch an educational video and complete (and pass) the quiz to earn Tier 2 points. Videos less than 20 minutes are worth 5 points, and videos over 20 minutes are worth 10 points.</t>
  </si>
  <si>
    <t>Be Well Scavenger Hunt</t>
  </si>
  <si>
    <t>Complete the BWS Scavenger Hunt and get to know more about your Be Well Solutions health partner and how they can support your personal wellness journey. Services include free health coaching, smoking cessation support, video library, printable copies of your Health Risk Assessment and biometric screening results, and more.</t>
  </si>
  <si>
    <t>18-Be Well Scavenger Hunt</t>
  </si>
  <si>
    <t>IMPACT Scavenger Hunt</t>
  </si>
  <si>
    <t>Did you know your IMPACT Solutions Employee Assistance program provides services to you, your eligible dependents, and your parents and parents-in-law? Complete the IMPACT Scavenger Hunt and get to know more about eligibility, programs, and services!</t>
  </si>
  <si>
    <t>FORM 19 - IMPACT SCAVENGER HUNT</t>
  </si>
  <si>
    <t>Blood Donation</t>
  </si>
  <si>
    <t>Donate blood through a reputable organization.</t>
  </si>
  <si>
    <t>20-Blood Donation</t>
  </si>
  <si>
    <t>CPR/First Aid Certification</t>
  </si>
  <si>
    <t>Submit proof of current CPR and/or First Aid Certification by a credentialed provider, such as the Red Cross or American Heart Association.</t>
  </si>
  <si>
    <t>21-CPR/First Aid Certification</t>
  </si>
  <si>
    <t>Be Well Solutions Weigh of Life 12-Week Challenge</t>
  </si>
  <si>
    <t>This 12-week educational lifestyle change program is designed to support successful, sustainable weight management through self-monitoring, balanced eating, and regular physical activity - the three pillars of science-supported long-term weight management. Participants will have access to educational videos, printable resources, and email access to registered dietitians for personalized nutrition and lifestyle advice. (Jan. 24 - April 17, 2022)</t>
  </si>
  <si>
    <t>Wellable Gratitude Challenge</t>
  </si>
  <si>
    <t>The expression of gratitude doesn</t>
  </si>
  <si>
    <t>Wellable Resilience Challenge</t>
  </si>
  <si>
    <t>Life is full of ups and downs, twists and turns, and everyday challenges. The power of resilience can help one navigate both positive and negative experiences alike! This challenge is designed to help participants discover the many ways resilience benefits physical and emotional health while encouraging them to move daily and practice five unique Resilience Exercises to help build resilience and well-being in their life. (May 9 - June 5, 2022)</t>
  </si>
  <si>
    <t>Wellable Total Wellness Challenge</t>
  </si>
  <si>
    <t>Wellness goes far beyond just being active and eating well. Bringing awareness to the unique dimensions of wellness can help build a holistic sense of fulfillment and well-being - and this challenge provides an opportunity for just that! In addition to tracking physical activity and nutrition, participants will view engaging videos to explore eight different well-being dimensions. (August 1-28, 2022)</t>
  </si>
  <si>
    <t>Be Well Solutions Social Media Slow Down Challenge</t>
  </si>
  <si>
    <t>This challenge is designed to help participants evaluate their social media usage and how it relates to their day-to-day stress levels. Participants are encouraged to limit their social media screen time and track details about their stress levels and stress management practices each day of the challenge. (Sept. 19 - Oct. 16, 2022)</t>
  </si>
  <si>
    <t>Employee Wellness 'pop-up' offering</t>
  </si>
  <si>
    <t>This category will capture points earned for pop-up Employee Wellness offerings throughout the year. Employee Wellness will indicate when offerings are eligible for points and provide instructions for participation. Points will vary for pop-up offerings.</t>
  </si>
  <si>
    <t>Instructions will be provided within the pop-up offering, when applicable.</t>
  </si>
  <si>
    <t>Flash Your Arm COVID Vaccine Bonus</t>
  </si>
  <si>
    <t>Qualifying employees completed their survey AND reported their vaccination information to Med+Proctor by Oct. 31, 2021.</t>
  </si>
  <si>
    <t>Points for those who have qualified will be applied by December 1st.</t>
  </si>
  <si>
    <t>Be Well Solutions 'Tis the Season Challenge</t>
  </si>
  <si>
    <t>Stress is an unavoidable part of life that everyone experiences. While stress cannot be completely eliminated, there are certain steps we can take to manage it more effectively. This challenge is designed to help you pay attention to the stressors in your life and find healthy ways to cope with them. (Nov. 15 - Dec. 12, 2021)</t>
  </si>
  <si>
    <t>Participants must actively participate in all 4 weeks of the challenge. Points will be updated by Be Well Solutions within two weeks of the challenge completion.</t>
  </si>
  <si>
    <t>TREK KSU</t>
  </si>
  <si>
    <t>NEW for 2022, Kent State faculty and staff at all campus locations can opt into an outdoor hiking/walking program called TREK KSU! TREK KSU encourages participants to get outdoors, reap the benefits of movement and fresh air, and develop their passion for nature and exploration. Employees must register, pay, and track their mileage to earn Tier 2 points. Participants earn 25 Tier 2 points for their first 50 miles trekked, plus an additional 25 points for those who trek a total of 100 miles or more.</t>
  </si>
  <si>
    <t>MY PLAN</t>
  </si>
  <si>
    <t>5 TO 10</t>
  </si>
  <si>
    <t>TOTAL POINTS</t>
  </si>
  <si>
    <t>POINTS STILL NEEDED</t>
  </si>
  <si>
    <t>ACTIVITY</t>
  </si>
  <si>
    <t>POINTS PER ACTIVITY</t>
  </si>
  <si>
    <t>MAXIMUM POINTS PER ACTIVITY</t>
  </si>
  <si>
    <t>POINTS EARNED</t>
  </si>
  <si>
    <t xml:space="preserve">  </t>
  </si>
  <si>
    <t>POINTS NEEDED FOR $200 TIER 2 REWARD</t>
  </si>
  <si>
    <r>
      <rPr>
        <sz val="10"/>
        <rFont val="Calibri"/>
        <family val="2"/>
        <scheme val="minor"/>
      </rPr>
      <t>If done with Be Well Solutions, no verification form is needed. If done with your own coach: </t>
    </r>
    <r>
      <rPr>
        <u/>
        <sz val="10"/>
        <color theme="10"/>
        <rFont val="Calibri"/>
        <family val="2"/>
        <scheme val="minor"/>
      </rPr>
      <t>6-Health Coaching</t>
    </r>
  </si>
  <si>
    <r>
      <rPr>
        <sz val="10"/>
        <rFont val="Calibri"/>
        <family val="2"/>
        <scheme val="minor"/>
      </rPr>
      <t>If done with Be Well Solutions, no verification form is needed. If done with your own dietitian: </t>
    </r>
    <r>
      <rPr>
        <u/>
        <sz val="10"/>
        <color theme="10"/>
        <rFont val="Calibri"/>
        <family val="2"/>
        <scheme val="minor"/>
      </rPr>
      <t>7-Nutrition Counseling</t>
    </r>
  </si>
  <si>
    <r>
      <rPr>
        <sz val="10"/>
        <rFont val="Calibri"/>
        <family val="2"/>
        <scheme val="minor"/>
      </rPr>
      <t>Register in advance and sign in when attending an Employee Wellness-sponsored session (no verification form needed). If you attend a non-university group exercise session: </t>
    </r>
    <r>
      <rPr>
        <u/>
        <sz val="10"/>
        <color theme="10"/>
        <rFont val="Calibri"/>
        <family val="2"/>
        <scheme val="minor"/>
      </rPr>
      <t>10-Group Exercise</t>
    </r>
  </si>
  <si>
    <r>
      <rPr>
        <sz val="10"/>
        <rFont val="Calibri"/>
        <family val="2"/>
        <scheme val="minor"/>
      </rPr>
      <t>Register in advance and sign in when attending an Employee Wellness-sponsored session (no verification form needed). If you attend a non-Employee Wellness Mindfulness activity: </t>
    </r>
    <r>
      <rPr>
        <u/>
        <sz val="10"/>
        <color theme="10"/>
        <rFont val="Calibri"/>
        <family val="2"/>
        <scheme val="minor"/>
      </rPr>
      <t>11-Mindfulness</t>
    </r>
  </si>
  <si>
    <r>
      <rPr>
        <sz val="10"/>
        <rFont val="Calibri"/>
        <family val="2"/>
        <scheme val="minor"/>
      </rPr>
      <t>Register in advance and sign in when attending an Employee Wellness-sponsored session (no verification form needed). If you attend a non-university financial workshop: </t>
    </r>
    <r>
      <rPr>
        <u/>
        <sz val="10"/>
        <color theme="10"/>
        <rFont val="Calibri"/>
        <family val="2"/>
        <scheme val="minor"/>
      </rPr>
      <t>15-Financial Workshop</t>
    </r>
  </si>
  <si>
    <r>
      <t>Visit the Be Well Solutions Be Well Video Library.</t>
    </r>
    <r>
      <rPr>
        <sz val="10"/>
        <rFont val="Calibri"/>
        <family val="2"/>
        <scheme val="minor"/>
      </rPr>
      <t> Points will automatically be added on the 1st and the 15th of the month.</t>
    </r>
  </si>
  <si>
    <r>
      <t>You can find the registration link here</t>
    </r>
    <r>
      <rPr>
        <sz val="10"/>
        <rFont val="Calibri"/>
        <family val="2"/>
        <scheme val="minor"/>
      </rPr>
      <t>. Participants must actively participate in at least 10 of the 12 weeks of the challenge and achieve an overall participation score of 70% of the available points. Points will be updated by Be Well Solutions within two weeks of challenge completion. Register no later than Jan. 17, 2022.</t>
    </r>
  </si>
  <si>
    <r>
      <t>You can find the registration link here</t>
    </r>
    <r>
      <rPr>
        <sz val="10"/>
        <color theme="10"/>
        <rFont val="Calibri"/>
        <family val="2"/>
        <scheme val="minor"/>
      </rPr>
      <t>. Participants must actively participate in all 4 weeks of the challenge and achieve an overall participation score of 65% of the available points. Points will be updated by Be Well Solutions within two weeks of challenge completion. Register no later than March 28, 2022.</t>
    </r>
  </si>
  <si>
    <r>
      <t>You can find the registration link here</t>
    </r>
    <r>
      <rPr>
        <sz val="10"/>
        <rFont val="Calibri"/>
        <family val="2"/>
        <scheme val="minor"/>
      </rPr>
      <t>. Participants must actively participate in all 4 weeks of the challenge and achieve an overall participation score of 65% of the available points. Points will be updated by Be Well Solutions within two weeks of challenge completion. Register no later than May 2, 2022.</t>
    </r>
  </si>
  <si>
    <r>
      <t>You can find the registration link here</t>
    </r>
    <r>
      <rPr>
        <sz val="10"/>
        <rFont val="Calibri"/>
        <family val="2"/>
        <scheme val="minor"/>
      </rPr>
      <t>. Participants must actively participate in all 4 weeks of the challenge and achieve an overall participation score of 65% of the available points. Points will be updated by Be Well Solutions within two weeks of challenge completion. Register no later than July 25, 2022.</t>
    </r>
  </si>
  <si>
    <r>
      <t>You can find the registration link here</t>
    </r>
    <r>
      <rPr>
        <sz val="10"/>
        <rFont val="Calibri"/>
        <family val="2"/>
        <scheme val="minor"/>
      </rPr>
      <t>. Participants must actively participate in all 4 weeks of the challenge. Points will be updated by Be Well Solutions within two weeks of challenge completion. Register no later than Sept. 12, 2022.</t>
    </r>
  </si>
  <si>
    <r>
      <t>Learn more and register for TREK KSU here</t>
    </r>
    <r>
      <rPr>
        <sz val="10"/>
        <rFont val="Calibri"/>
        <family val="2"/>
        <scheme val="minor"/>
      </rPr>
      <t>. Use the online TREKker to keep track of your mileage. As you hit your milestones, Employee Wellness will report points eligibility to Be Well Solutions.</t>
    </r>
  </si>
  <si>
    <t>Will vary by activity - enter points to the
right as needed.</t>
  </si>
  <si>
    <t>INSTRUCTIONS FOR USING THE MY REWARD PLAN SPREADSHEET</t>
  </si>
  <si>
    <r>
      <t xml:space="preserve">The </t>
    </r>
    <r>
      <rPr>
        <b/>
        <sz val="12"/>
        <color theme="1"/>
        <rFont val="Calibri"/>
        <family val="2"/>
        <scheme val="minor"/>
      </rPr>
      <t>My Reward Plan</t>
    </r>
    <r>
      <rPr>
        <sz val="12"/>
        <color theme="1"/>
        <rFont val="Calibri"/>
        <family val="2"/>
        <scheme val="minor"/>
      </rPr>
      <t xml:space="preserve"> sheet, accessible by clicking the tab in the bottom left below, is a tool that can be used to create a plan for earning your 350 Tier 2 points, to keep track of your completed activities and Tier 2 points along the way, or a combination of both!
On that sheet, you can use the box with a plus (+) sign in it to expand the columns to show additional information, including how to participate in a given activity and what, if anything, you will need to submit to show your participation in that activity. Click on the box with the minus (-) sign to collapse these columns. 
Use the “ACTIVITY” column to identify which activities interest you or that you have already participated in. Use the dropdown option in the green boxes under the “MY PLAN” column to select the activities you will or have already completed. Selecting “YES” from the dropdown will populate the corresponding number of points for that activity in the “POINTS EARNED” column*. The tool will automatically populate the points based on the activities you insert “YES” for under “MY PLAN” and will add up your Tier 2 total at the very bottom of the spreadsheet. The totals section also shows how many points you still need toward the goal of 350 Tier 2 points per qualifying period. 
*Please note that for the Be Well Video Library and Employee Wellness 'pop-up' offering categories, you will need to input a specific number of points in lieu of “YES” because points vary for these categories.
To clear an activity from your plan, toggle the dropdown to “NO” or simply delete the “YES”. Please note that the green “MY PLAN” boxes are the only editable aspect of the spreadsheet.</t>
    </r>
  </si>
  <si>
    <r>
      <t xml:space="preserve">This file contains two sheets: </t>
    </r>
    <r>
      <rPr>
        <b/>
        <sz val="12"/>
        <color theme="1"/>
        <rFont val="Calibri"/>
        <family val="2"/>
        <scheme val="minor"/>
      </rPr>
      <t>Instructions</t>
    </r>
    <r>
      <rPr>
        <sz val="12"/>
        <color theme="1"/>
        <rFont val="Calibri"/>
        <family val="2"/>
        <scheme val="minor"/>
      </rPr>
      <t xml:space="preserve"> (This one) and </t>
    </r>
    <r>
      <rPr>
        <b/>
        <sz val="12"/>
        <color theme="1"/>
        <rFont val="Calibri"/>
        <family val="2"/>
        <scheme val="minor"/>
      </rPr>
      <t>My Reward Plan</t>
    </r>
    <r>
      <rPr>
        <sz val="12"/>
        <color theme="1"/>
        <rFont val="Calibri"/>
        <family val="2"/>
        <scheme val="minor"/>
      </rPr>
      <t>.  You should be able to see both sheets in the bottom left.  After reading these instructions, or as you read them, click the tab below labeled My Reward Plan to get started!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</si>
</sst>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5" x14ac:knownFonts="1">
    <font>
      <sz val="11"/>
      <color theme="1"/>
      <name val="Calibri"/>
      <family val="2"/>
      <scheme val="minor"/>
    </font>
    <font>
      <sz val="11"/>
      <color theme="1"/>
      <name val="Calibri"/>
      <family val="2"/>
      <scheme val="minor"/>
    </font>
    <font>
      <sz val="10"/>
      <color theme="1"/>
      <name val="Calibri"/>
      <family val="2"/>
      <scheme val="minor"/>
    </font>
    <font>
      <b/>
      <sz val="11"/>
      <color rgb="FFFFFF00"/>
      <name val="Calibri"/>
      <family val="2"/>
      <scheme val="minor"/>
    </font>
    <font>
      <b/>
      <sz val="10"/>
      <color rgb="FFFFFF00"/>
      <name val="Calibri"/>
      <family val="2"/>
      <scheme val="minor"/>
    </font>
    <font>
      <sz val="11"/>
      <color rgb="FFFFFF00"/>
      <name val="Calibri"/>
      <family val="2"/>
      <scheme val="minor"/>
    </font>
    <font>
      <u/>
      <sz val="11"/>
      <color theme="10"/>
      <name val="Calibri"/>
      <family val="2"/>
      <scheme val="minor"/>
    </font>
    <font>
      <u/>
      <sz val="10"/>
      <color theme="10"/>
      <name val="Calibri"/>
      <family val="2"/>
      <scheme val="minor"/>
    </font>
    <font>
      <sz val="10"/>
      <name val="Calibri"/>
      <family val="2"/>
      <scheme val="minor"/>
    </font>
    <font>
      <sz val="10"/>
      <color theme="10"/>
      <name val="Calibri"/>
      <family val="2"/>
      <scheme val="minor"/>
    </font>
    <font>
      <b/>
      <sz val="12"/>
      <color theme="3"/>
      <name val="Calibri"/>
      <family val="2"/>
      <scheme val="minor"/>
    </font>
    <font>
      <b/>
      <sz val="14"/>
      <color rgb="FFFFFF00"/>
      <name val="Calibri"/>
      <family val="2"/>
      <scheme val="minor"/>
    </font>
    <font>
      <sz val="12"/>
      <color theme="1"/>
      <name val="Calibri"/>
      <family val="2"/>
      <scheme val="minor"/>
    </font>
    <font>
      <b/>
      <sz val="12"/>
      <color theme="1"/>
      <name val="Calibri"/>
      <family val="2"/>
      <scheme val="minor"/>
    </font>
    <font>
      <b/>
      <sz val="16"/>
      <color rgb="FFFFFF00"/>
      <name val="Calibri"/>
      <family val="2"/>
      <scheme val="minor"/>
    </font>
  </fonts>
  <fills count="7">
    <fill>
      <patternFill patternType="none"/>
    </fill>
    <fill>
      <patternFill patternType="gray125"/>
    </fill>
    <fill>
      <patternFill patternType="solid">
        <fgColor theme="0" tint="-0.499984740745262"/>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9" tint="0.59996337778862885"/>
        <bgColor indexed="64"/>
      </patternFill>
    </fill>
    <fill>
      <patternFill patternType="solid">
        <fgColor theme="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ck">
        <color indexed="64"/>
      </bottom>
      <diagonal/>
    </border>
    <border>
      <left style="medium">
        <color indexed="64"/>
      </left>
      <right style="medium">
        <color indexed="64"/>
      </right>
      <top style="thick">
        <color indexed="64"/>
      </top>
      <bottom style="thick">
        <color indexed="64"/>
      </bottom>
      <diagonal/>
    </border>
    <border>
      <left style="medium">
        <color indexed="64"/>
      </left>
      <right style="medium">
        <color indexed="64"/>
      </right>
      <top style="thick">
        <color indexed="64"/>
      </top>
      <bottom style="medium">
        <color indexed="64"/>
      </bottom>
      <diagonal/>
    </border>
    <border>
      <left style="hair">
        <color auto="1"/>
      </left>
      <right style="hair">
        <color auto="1"/>
      </right>
      <top style="hair">
        <color auto="1"/>
      </top>
      <bottom style="hair">
        <color auto="1"/>
      </bottom>
      <diagonal/>
    </border>
    <border>
      <left/>
      <right/>
      <top style="hair">
        <color auto="1"/>
      </top>
      <bottom style="thin">
        <color auto="1"/>
      </bottom>
      <diagonal/>
    </border>
    <border>
      <left/>
      <right style="thin">
        <color indexed="64"/>
      </right>
      <top style="hair">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5">
    <xf numFmtId="0" fontId="0" fillId="0" borderId="0"/>
    <xf numFmtId="0" fontId="1" fillId="2" borderId="0" applyBorder="0">
      <alignment horizontal="center" vertical="center" wrapText="1"/>
    </xf>
    <xf numFmtId="0" fontId="6" fillId="0" borderId="0" applyNumberFormat="0" applyFill="0" applyBorder="0" applyAlignment="0" applyProtection="0"/>
    <xf numFmtId="0" fontId="1" fillId="4" borderId="7" applyNumberFormat="0" applyFont="0" applyAlignment="0">
      <alignment vertical="center" wrapText="1"/>
    </xf>
    <xf numFmtId="0" fontId="1" fillId="5" borderId="2">
      <alignment horizontal="center" vertical="center" wrapText="1"/>
    </xf>
  </cellStyleXfs>
  <cellXfs count="58">
    <xf numFmtId="0" fontId="0" fillId="0" borderId="0" xfId="0"/>
    <xf numFmtId="0" fontId="0" fillId="0" borderId="0" xfId="0" applyAlignment="1">
      <alignment wrapText="1"/>
    </xf>
    <xf numFmtId="0" fontId="2" fillId="0" borderId="0" xfId="0" applyFont="1"/>
    <xf numFmtId="0" fontId="2" fillId="0" borderId="0" xfId="0" applyFont="1"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1" fillId="2" borderId="0" xfId="1">
      <alignment horizontal="center" vertical="center" wrapText="1"/>
    </xf>
    <xf numFmtId="0" fontId="3"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1" fillId="2" borderId="0" xfId="1" applyBorder="1">
      <alignment horizontal="center"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0" fillId="4" borderId="7" xfId="3" applyFont="1" applyAlignment="1">
      <alignment vertical="center" wrapText="1"/>
    </xf>
    <xf numFmtId="0" fontId="2" fillId="4" borderId="7" xfId="3" applyFont="1" applyAlignment="1">
      <alignment vertical="center" wrapText="1"/>
    </xf>
    <xf numFmtId="0" fontId="0" fillId="4" borderId="7" xfId="3" applyFont="1" applyAlignment="1">
      <alignment horizontal="center" vertical="center" wrapText="1"/>
    </xf>
    <xf numFmtId="0" fontId="0" fillId="4" borderId="7" xfId="3" applyNumberFormat="1" applyFont="1" applyAlignment="1">
      <alignment horizontal="center" vertical="center" wrapText="1"/>
    </xf>
    <xf numFmtId="0" fontId="1" fillId="5" borderId="2" xfId="4" applyProtection="1">
      <alignment horizontal="center" vertical="center" wrapText="1"/>
      <protection locked="0"/>
    </xf>
    <xf numFmtId="0" fontId="1" fillId="2" borderId="0" xfId="1" applyProtection="1">
      <alignment horizontal="center" vertical="center" wrapText="1"/>
      <protection locked="0"/>
    </xf>
    <xf numFmtId="0" fontId="0" fillId="3" borderId="0" xfId="0" applyFill="1"/>
    <xf numFmtId="0" fontId="3" fillId="3" borderId="0" xfId="0" applyFont="1" applyFill="1" applyAlignment="1">
      <alignment horizontal="right"/>
    </xf>
    <xf numFmtId="0" fontId="3" fillId="3" borderId="0" xfId="0" applyFont="1" applyFill="1" applyBorder="1" applyAlignment="1">
      <alignment horizontal="center" vertical="center" wrapText="1"/>
    </xf>
    <xf numFmtId="0" fontId="3" fillId="3" borderId="0" xfId="0" applyFont="1" applyFill="1" applyAlignment="1">
      <alignment horizontal="center"/>
    </xf>
    <xf numFmtId="0" fontId="7" fillId="0" borderId="0" xfId="2" applyFont="1" applyAlignment="1">
      <alignment vertical="center" wrapText="1"/>
    </xf>
    <xf numFmtId="0" fontId="7" fillId="4" borderId="7" xfId="3" applyFont="1" applyAlignment="1">
      <alignment vertical="center" wrapText="1"/>
    </xf>
    <xf numFmtId="0" fontId="5" fillId="3" borderId="5" xfId="0" quotePrefix="1" applyFont="1" applyFill="1" applyBorder="1" applyAlignment="1">
      <alignment horizontal="center" vertical="center" wrapText="1"/>
    </xf>
    <xf numFmtId="0" fontId="10" fillId="0" borderId="0" xfId="0" applyFont="1" applyAlignment="1">
      <alignment horizontal="center" vertical="center" wrapText="1"/>
    </xf>
    <xf numFmtId="0" fontId="1" fillId="5" borderId="1" xfId="4" applyBorder="1" applyProtection="1">
      <alignment horizontal="center" vertical="center" wrapText="1"/>
      <protection locked="0"/>
    </xf>
    <xf numFmtId="0" fontId="1" fillId="5" borderId="2" xfId="4" applyBorder="1" applyProtection="1">
      <alignment horizontal="center" vertical="center" wrapText="1"/>
      <protection locked="0"/>
    </xf>
    <xf numFmtId="0" fontId="0" fillId="0" borderId="8" xfId="0" applyBorder="1" applyAlignment="1">
      <alignment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2" fillId="0" borderId="8" xfId="0" applyFont="1" applyBorder="1" applyAlignment="1">
      <alignment vertical="center" wrapText="1"/>
    </xf>
    <xf numFmtId="0" fontId="7" fillId="0" borderId="8" xfId="2" applyFont="1" applyBorder="1" applyAlignment="1">
      <alignment vertical="center" wrapText="1"/>
    </xf>
    <xf numFmtId="0" fontId="14" fillId="3" borderId="0" xfId="0" applyFont="1" applyFill="1" applyAlignment="1">
      <alignment horizontal="center"/>
    </xf>
    <xf numFmtId="0" fontId="12" fillId="6" borderId="10" xfId="0" applyFont="1" applyFill="1" applyBorder="1" applyAlignment="1">
      <alignment horizontal="center" vertical="center" wrapText="1"/>
    </xf>
    <xf numFmtId="0" fontId="12" fillId="6" borderId="11" xfId="0" applyFont="1" applyFill="1" applyBorder="1" applyAlignment="1">
      <alignment horizontal="center" vertical="center" wrapText="1"/>
    </xf>
    <xf numFmtId="0" fontId="12" fillId="6" borderId="12" xfId="0" applyFont="1" applyFill="1" applyBorder="1" applyAlignment="1">
      <alignment horizontal="center" vertical="center" wrapText="1"/>
    </xf>
    <xf numFmtId="0" fontId="12" fillId="6" borderId="13"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16" xfId="0" applyFont="1" applyFill="1" applyBorder="1" applyAlignment="1">
      <alignment horizontal="center" vertical="center" wrapText="1"/>
    </xf>
    <xf numFmtId="0" fontId="12" fillId="6" borderId="17" xfId="0" applyFont="1" applyFill="1" applyBorder="1" applyAlignment="1">
      <alignment horizontal="center" vertical="center" wrapText="1"/>
    </xf>
    <xf numFmtId="0" fontId="11" fillId="0" borderId="0" xfId="0" applyFont="1" applyFill="1" applyAlignment="1">
      <alignment horizontal="center"/>
    </xf>
    <xf numFmtId="0" fontId="0" fillId="0" borderId="0" xfId="0" applyAlignment="1">
      <alignment horizontal="center"/>
    </xf>
    <xf numFmtId="0" fontId="12" fillId="0" borderId="18" xfId="0" applyFont="1" applyBorder="1" applyAlignment="1">
      <alignment horizontal="left" vertical="center" wrapText="1"/>
    </xf>
    <xf numFmtId="0" fontId="12" fillId="0" borderId="19" xfId="0" applyFont="1" applyBorder="1" applyAlignment="1">
      <alignment horizontal="left" vertical="center" wrapText="1"/>
    </xf>
    <xf numFmtId="0" fontId="12" fillId="0" borderId="20" xfId="0" applyFont="1" applyBorder="1" applyAlignment="1">
      <alignment horizontal="left" vertical="center" wrapText="1"/>
    </xf>
    <xf numFmtId="0" fontId="12" fillId="0" borderId="21" xfId="0" applyFont="1" applyBorder="1" applyAlignment="1">
      <alignment horizontal="left" vertical="center" wrapText="1"/>
    </xf>
    <xf numFmtId="0" fontId="12" fillId="0" borderId="0" xfId="0" applyFont="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2" fillId="0" borderId="25" xfId="0" applyFont="1" applyBorder="1" applyAlignment="1">
      <alignment horizontal="left" vertical="center" wrapText="1"/>
    </xf>
    <xf numFmtId="0" fontId="3" fillId="3" borderId="1" xfId="0" applyFont="1" applyFill="1" applyBorder="1" applyAlignment="1">
      <alignment horizontal="center" vertical="center" wrapText="1"/>
    </xf>
  </cellXfs>
  <cellStyles count="5">
    <cellStyle name="EVERY_OTHER" xfId="3" xr:uid="{BE1E6047-72B1-4FA7-B3EB-E05B3F58FBC7}"/>
    <cellStyle name="FILL_IN" xfId="4" xr:uid="{4D96BA82-AB5B-4261-AF36-66ACE8434444}"/>
    <cellStyle name="Hyperlink" xfId="2" builtinId="8"/>
    <cellStyle name="Normal" xfId="0" builtinId="0"/>
    <cellStyle name="UNAVAILABLE" xfId="1" xr:uid="{0A78B2FA-19E4-4E42-9D4B-1BC3483A85FD}"/>
  </cellStyles>
  <dxfs count="0"/>
  <tableStyles count="1" defaultTableStyle="TableStyleMedium2" defaultPivotStyle="PivotStyleLight16">
    <tableStyle name="Invisible" pivot="0" table="0" count="0" xr9:uid="{CFAB9366-55E0-430B-BFE6-681B31CF8CCB}"/>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portal.bewelldata.com/incentives/1353/FORM%208%20-%202022%20WEIGHT%20MANAGEMENT%20PROGRAM.pdf" TargetMode="External"/><Relationship Id="rId13" Type="http://schemas.openxmlformats.org/officeDocument/2006/relationships/hyperlink" Target="https://portal.bewelldata.com/incentives/1353/FORM%2013%20-%202022%20WELLNESS%20PROMOTER.pdf" TargetMode="External"/><Relationship Id="rId18" Type="http://schemas.openxmlformats.org/officeDocument/2006/relationships/hyperlink" Target="https://portal.bewelldata.com/videos/" TargetMode="External"/><Relationship Id="rId26" Type="http://schemas.openxmlformats.org/officeDocument/2006/relationships/hyperlink" Target="https://www.kent.edu/hr/wellness/join-challenge" TargetMode="External"/><Relationship Id="rId3" Type="http://schemas.openxmlformats.org/officeDocument/2006/relationships/hyperlink" Target="https://portal.bewelldata.com/incentives/1353/FORM%203%20-%202022%20VISION%20EXAM.pdf" TargetMode="External"/><Relationship Id="rId21" Type="http://schemas.openxmlformats.org/officeDocument/2006/relationships/hyperlink" Target="https://portal.bewelldata.com/incentives/1353/FORM%2020%20-%202022%20BLOOD%20DONATION.pdf" TargetMode="External"/><Relationship Id="rId7" Type="http://schemas.openxmlformats.org/officeDocument/2006/relationships/hyperlink" Target="https://portal.bewelldata.com/incentives/1353/FORM%207%20-%202022%20NUTRITION%20COUNSELING.pdf" TargetMode="External"/><Relationship Id="rId12" Type="http://schemas.openxmlformats.org/officeDocument/2006/relationships/hyperlink" Target="https://portal.bewelldata.com/incentives/1353/FORM%2012%20-%202022%20WELLNESS%20YOUR%20WAY.pdf" TargetMode="External"/><Relationship Id="rId17" Type="http://schemas.openxmlformats.org/officeDocument/2006/relationships/hyperlink" Target="https://portal.bewelldata.com/incentives/1353/FORM%2017%20-%202022%20MOVE%20FOR%20A%20CAUSE.pdf" TargetMode="External"/><Relationship Id="rId25" Type="http://schemas.openxmlformats.org/officeDocument/2006/relationships/hyperlink" Target="https://www.kent.edu/hr/wellness/join-challenge" TargetMode="External"/><Relationship Id="rId2" Type="http://schemas.openxmlformats.org/officeDocument/2006/relationships/hyperlink" Target="https://portal.bewelldata.com/incentives/1353/FORM%202%20-%202022%20DENTAL%20EXAM.pdf" TargetMode="External"/><Relationship Id="rId16" Type="http://schemas.openxmlformats.org/officeDocument/2006/relationships/hyperlink" Target="https://portal.bewelldata.com/incentives/1353/FORM%2016%20-%202022%20COMMUNITY%20WELLNESS.pdf" TargetMode="External"/><Relationship Id="rId20" Type="http://schemas.openxmlformats.org/officeDocument/2006/relationships/hyperlink" Target="https://portal.bewelldata.com/incentives/1353/FORM%2019%202022%20Impact%20Solutions%20Website%20Scavenger%20Hunt.pdf" TargetMode="External"/><Relationship Id="rId29" Type="http://schemas.openxmlformats.org/officeDocument/2006/relationships/printerSettings" Target="../printerSettings/printerSettings2.bin"/><Relationship Id="rId1" Type="http://schemas.openxmlformats.org/officeDocument/2006/relationships/hyperlink" Target="https://portal.bewelldata.com/incentives/1353/FORM%201%20-%20UP%20TO%20DATE%20AGE%20APPROPRIATE%20SCREENINGS.pdf" TargetMode="External"/><Relationship Id="rId6" Type="http://schemas.openxmlformats.org/officeDocument/2006/relationships/hyperlink" Target="https://portal.bewelldata.com/incentives/1353/FORM%206%20-%202022%20HEALTH%20COACHING.pdf" TargetMode="External"/><Relationship Id="rId11" Type="http://schemas.openxmlformats.org/officeDocument/2006/relationships/hyperlink" Target="https://portal.bewelldata.com/incentives/1353/FORM%2011%20-%202022%20MINDFULNESS.pdf" TargetMode="External"/><Relationship Id="rId24" Type="http://schemas.openxmlformats.org/officeDocument/2006/relationships/hyperlink" Target="https://www.kent.edu/hr/wellness/join-challenge" TargetMode="External"/><Relationship Id="rId5" Type="http://schemas.openxmlformats.org/officeDocument/2006/relationships/hyperlink" Target="https://portal.bewelldata.com/incentives/1353/FORM%205%20-%202022%20TOBACCO%20CESSATION%20PROGRAM.pdf" TargetMode="External"/><Relationship Id="rId15" Type="http://schemas.openxmlformats.org/officeDocument/2006/relationships/hyperlink" Target="https://portal.bewelldata.com/incentives/1353/FORM%2015%20-%202022%20FINANCIAL%20WORKSHOP.pdf" TargetMode="External"/><Relationship Id="rId23" Type="http://schemas.openxmlformats.org/officeDocument/2006/relationships/hyperlink" Target="https://www.kent.edu/hr/wellness/join-challenge" TargetMode="External"/><Relationship Id="rId28" Type="http://schemas.openxmlformats.org/officeDocument/2006/relationships/hyperlink" Target="https://www.kent.edu/hr/wellness/employee-trek" TargetMode="External"/><Relationship Id="rId10" Type="http://schemas.openxmlformats.org/officeDocument/2006/relationships/hyperlink" Target="https://portal.bewelldata.com/incentives/1353/FORM%2010%20-%202022%20GROUP%20EXERCISE.pdf" TargetMode="External"/><Relationship Id="rId19" Type="http://schemas.openxmlformats.org/officeDocument/2006/relationships/hyperlink" Target="https://portal.bewelldata.com/incentives/1353/2022%20Be%20Well%20Solutions%20Website%20Scavenger%20Hunt%20-%20FORM%2018%20FILLABLE.pdf" TargetMode="External"/><Relationship Id="rId4" Type="http://schemas.openxmlformats.org/officeDocument/2006/relationships/hyperlink" Target="https://portal.bewelldata.com/incentives/1353/FORM%204%20-%202022%20SMOKE%20AND%20TOBACCO-FREE%20DECLARATION.pdf" TargetMode="External"/><Relationship Id="rId9" Type="http://schemas.openxmlformats.org/officeDocument/2006/relationships/hyperlink" Target="https://portal.bewelldata.com/incentives/1353/FORM%209%20-%202022%203.3.30%20EXERCISE%20TRACKER.pdf" TargetMode="External"/><Relationship Id="rId14" Type="http://schemas.openxmlformats.org/officeDocument/2006/relationships/hyperlink" Target="https://portal.bewelldata.com/incentives/1353/FORM%2014%20-%202022%20SMALL%20GROUP%20BOOK%20DISCUSSION.pdf" TargetMode="External"/><Relationship Id="rId22" Type="http://schemas.openxmlformats.org/officeDocument/2006/relationships/hyperlink" Target="https://portal.bewelldata.com/incentives/1353/FORM%2021%20-%202022%20CPR%20FIRST%20AID%20CERTIFICATION.pdf" TargetMode="External"/><Relationship Id="rId27" Type="http://schemas.openxmlformats.org/officeDocument/2006/relationships/hyperlink" Target="https://www.kent.edu/hr/wellness/join-challeng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093DFC-AABA-4F6C-B52F-9F58909E5F89}">
  <dimension ref="A1:H28"/>
  <sheetViews>
    <sheetView tabSelected="1" zoomScaleNormal="100" workbookViewId="0">
      <selection sqref="A1:H1"/>
    </sheetView>
  </sheetViews>
  <sheetFormatPr defaultRowHeight="14.25" x14ac:dyDescent="0.45"/>
  <cols>
    <col min="1" max="8" width="16.1328125" customWidth="1"/>
  </cols>
  <sheetData>
    <row r="1" spans="1:8" ht="21" x14ac:dyDescent="0.65">
      <c r="A1" s="36" t="s">
        <v>109</v>
      </c>
      <c r="B1" s="36"/>
      <c r="C1" s="36"/>
      <c r="D1" s="36"/>
      <c r="E1" s="36"/>
      <c r="F1" s="36"/>
      <c r="G1" s="36"/>
      <c r="H1" s="36"/>
    </row>
    <row r="2" spans="1:8" ht="18" x14ac:dyDescent="0.55000000000000004">
      <c r="A2" s="46"/>
      <c r="B2" s="46"/>
      <c r="C2" s="46"/>
      <c r="D2" s="46"/>
      <c r="E2" s="46"/>
      <c r="F2" s="46"/>
      <c r="G2" s="46"/>
      <c r="H2" s="46"/>
    </row>
    <row r="3" spans="1:8" x14ac:dyDescent="0.45">
      <c r="A3" s="37" t="s">
        <v>111</v>
      </c>
      <c r="B3" s="38"/>
      <c r="C3" s="38"/>
      <c r="D3" s="38"/>
      <c r="E3" s="38"/>
      <c r="F3" s="38"/>
      <c r="G3" s="38"/>
      <c r="H3" s="39"/>
    </row>
    <row r="4" spans="1:8" x14ac:dyDescent="0.45">
      <c r="A4" s="40"/>
      <c r="B4" s="41"/>
      <c r="C4" s="41"/>
      <c r="D4" s="41"/>
      <c r="E4" s="41"/>
      <c r="F4" s="41"/>
      <c r="G4" s="41"/>
      <c r="H4" s="42"/>
    </row>
    <row r="5" spans="1:8" x14ac:dyDescent="0.45">
      <c r="A5" s="43"/>
      <c r="B5" s="44"/>
      <c r="C5" s="44"/>
      <c r="D5" s="44"/>
      <c r="E5" s="44"/>
      <c r="F5" s="44"/>
      <c r="G5" s="44"/>
      <c r="H5" s="45"/>
    </row>
    <row r="6" spans="1:8" ht="14.65" thickBot="1" x14ac:dyDescent="0.5">
      <c r="A6" s="47"/>
      <c r="B6" s="47"/>
      <c r="C6" s="47"/>
      <c r="D6" s="47"/>
      <c r="E6" s="47"/>
      <c r="F6" s="47"/>
      <c r="G6" s="47"/>
      <c r="H6" s="47"/>
    </row>
    <row r="7" spans="1:8" ht="14.25" customHeight="1" thickTop="1" x14ac:dyDescent="0.45">
      <c r="A7" s="48" t="s">
        <v>110</v>
      </c>
      <c r="B7" s="49"/>
      <c r="C7" s="49"/>
      <c r="D7" s="49"/>
      <c r="E7" s="49"/>
      <c r="F7" s="49"/>
      <c r="G7" s="49"/>
      <c r="H7" s="50"/>
    </row>
    <row r="8" spans="1:8" x14ac:dyDescent="0.45">
      <c r="A8" s="51"/>
      <c r="B8" s="52"/>
      <c r="C8" s="52"/>
      <c r="D8" s="52"/>
      <c r="E8" s="52"/>
      <c r="F8" s="52"/>
      <c r="G8" s="52"/>
      <c r="H8" s="53"/>
    </row>
    <row r="9" spans="1:8" x14ac:dyDescent="0.45">
      <c r="A9" s="51"/>
      <c r="B9" s="52"/>
      <c r="C9" s="52"/>
      <c r="D9" s="52"/>
      <c r="E9" s="52"/>
      <c r="F9" s="52"/>
      <c r="G9" s="52"/>
      <c r="H9" s="53"/>
    </row>
    <row r="10" spans="1:8" x14ac:dyDescent="0.45">
      <c r="A10" s="51"/>
      <c r="B10" s="52"/>
      <c r="C10" s="52"/>
      <c r="D10" s="52"/>
      <c r="E10" s="52"/>
      <c r="F10" s="52"/>
      <c r="G10" s="52"/>
      <c r="H10" s="53"/>
    </row>
    <row r="11" spans="1:8" x14ac:dyDescent="0.45">
      <c r="A11" s="51"/>
      <c r="B11" s="52"/>
      <c r="C11" s="52"/>
      <c r="D11" s="52"/>
      <c r="E11" s="52"/>
      <c r="F11" s="52"/>
      <c r="G11" s="52"/>
      <c r="H11" s="53"/>
    </row>
    <row r="12" spans="1:8" x14ac:dyDescent="0.45">
      <c r="A12" s="51"/>
      <c r="B12" s="52"/>
      <c r="C12" s="52"/>
      <c r="D12" s="52"/>
      <c r="E12" s="52"/>
      <c r="F12" s="52"/>
      <c r="G12" s="52"/>
      <c r="H12" s="53"/>
    </row>
    <row r="13" spans="1:8" x14ac:dyDescent="0.45">
      <c r="A13" s="51"/>
      <c r="B13" s="52"/>
      <c r="C13" s="52"/>
      <c r="D13" s="52"/>
      <c r="E13" s="52"/>
      <c r="F13" s="52"/>
      <c r="G13" s="52"/>
      <c r="H13" s="53"/>
    </row>
    <row r="14" spans="1:8" x14ac:dyDescent="0.45">
      <c r="A14" s="51"/>
      <c r="B14" s="52"/>
      <c r="C14" s="52"/>
      <c r="D14" s="52"/>
      <c r="E14" s="52"/>
      <c r="F14" s="52"/>
      <c r="G14" s="52"/>
      <c r="H14" s="53"/>
    </row>
    <row r="15" spans="1:8" x14ac:dyDescent="0.45">
      <c r="A15" s="51"/>
      <c r="B15" s="52"/>
      <c r="C15" s="52"/>
      <c r="D15" s="52"/>
      <c r="E15" s="52"/>
      <c r="F15" s="52"/>
      <c r="G15" s="52"/>
      <c r="H15" s="53"/>
    </row>
    <row r="16" spans="1:8" x14ac:dyDescent="0.45">
      <c r="A16" s="51"/>
      <c r="B16" s="52"/>
      <c r="C16" s="52"/>
      <c r="D16" s="52"/>
      <c r="E16" s="52"/>
      <c r="F16" s="52"/>
      <c r="G16" s="52"/>
      <c r="H16" s="53"/>
    </row>
    <row r="17" spans="1:8" x14ac:dyDescent="0.45">
      <c r="A17" s="51"/>
      <c r="B17" s="52"/>
      <c r="C17" s="52"/>
      <c r="D17" s="52"/>
      <c r="E17" s="52"/>
      <c r="F17" s="52"/>
      <c r="G17" s="52"/>
      <c r="H17" s="53"/>
    </row>
    <row r="18" spans="1:8" x14ac:dyDescent="0.45">
      <c r="A18" s="51"/>
      <c r="B18" s="52"/>
      <c r="C18" s="52"/>
      <c r="D18" s="52"/>
      <c r="E18" s="52"/>
      <c r="F18" s="52"/>
      <c r="G18" s="52"/>
      <c r="H18" s="53"/>
    </row>
    <row r="19" spans="1:8" x14ac:dyDescent="0.45">
      <c r="A19" s="51"/>
      <c r="B19" s="52"/>
      <c r="C19" s="52"/>
      <c r="D19" s="52"/>
      <c r="E19" s="52"/>
      <c r="F19" s="52"/>
      <c r="G19" s="52"/>
      <c r="H19" s="53"/>
    </row>
    <row r="20" spans="1:8" x14ac:dyDescent="0.45">
      <c r="A20" s="51"/>
      <c r="B20" s="52"/>
      <c r="C20" s="52"/>
      <c r="D20" s="52"/>
      <c r="E20" s="52"/>
      <c r="F20" s="52"/>
      <c r="G20" s="52"/>
      <c r="H20" s="53"/>
    </row>
    <row r="21" spans="1:8" x14ac:dyDescent="0.45">
      <c r="A21" s="51"/>
      <c r="B21" s="52"/>
      <c r="C21" s="52"/>
      <c r="D21" s="52"/>
      <c r="E21" s="52"/>
      <c r="F21" s="52"/>
      <c r="G21" s="52"/>
      <c r="H21" s="53"/>
    </row>
    <row r="22" spans="1:8" x14ac:dyDescent="0.45">
      <c r="A22" s="51"/>
      <c r="B22" s="52"/>
      <c r="C22" s="52"/>
      <c r="D22" s="52"/>
      <c r="E22" s="52"/>
      <c r="F22" s="52"/>
      <c r="G22" s="52"/>
      <c r="H22" s="53"/>
    </row>
    <row r="23" spans="1:8" x14ac:dyDescent="0.45">
      <c r="A23" s="51"/>
      <c r="B23" s="52"/>
      <c r="C23" s="52"/>
      <c r="D23" s="52"/>
      <c r="E23" s="52"/>
      <c r="F23" s="52"/>
      <c r="G23" s="52"/>
      <c r="H23" s="53"/>
    </row>
    <row r="24" spans="1:8" x14ac:dyDescent="0.45">
      <c r="A24" s="51"/>
      <c r="B24" s="52"/>
      <c r="C24" s="52"/>
      <c r="D24" s="52"/>
      <c r="E24" s="52"/>
      <c r="F24" s="52"/>
      <c r="G24" s="52"/>
      <c r="H24" s="53"/>
    </row>
    <row r="25" spans="1:8" x14ac:dyDescent="0.45">
      <c r="A25" s="51"/>
      <c r="B25" s="52"/>
      <c r="C25" s="52"/>
      <c r="D25" s="52"/>
      <c r="E25" s="52"/>
      <c r="F25" s="52"/>
      <c r="G25" s="52"/>
      <c r="H25" s="53"/>
    </row>
    <row r="26" spans="1:8" x14ac:dyDescent="0.45">
      <c r="A26" s="51"/>
      <c r="B26" s="52"/>
      <c r="C26" s="52"/>
      <c r="D26" s="52"/>
      <c r="E26" s="52"/>
      <c r="F26" s="52"/>
      <c r="G26" s="52"/>
      <c r="H26" s="53"/>
    </row>
    <row r="27" spans="1:8" ht="14.65" thickBot="1" x14ac:dyDescent="0.5">
      <c r="A27" s="54"/>
      <c r="B27" s="55"/>
      <c r="C27" s="55"/>
      <c r="D27" s="55"/>
      <c r="E27" s="55"/>
      <c r="F27" s="55"/>
      <c r="G27" s="55"/>
      <c r="H27" s="56"/>
    </row>
    <row r="28" spans="1:8" ht="14.65" thickTop="1" x14ac:dyDescent="0.45"/>
  </sheetData>
  <sheetProtection algorithmName="SHA-512" hashValue="EXXZO4pu+HqKNZf9VI8tZHiLGqcHOuAK+G6xQLTnNci1kpCCnABddavbd5g62/5l85J5rW5Ksq/kGF14krxgpQ==" saltValue="0gCYgDsOTt74obGisvZ67A==" spinCount="100000" sheet="1" objects="1" scenarios="1"/>
  <mergeCells count="5">
    <mergeCell ref="A1:H1"/>
    <mergeCell ref="A3:H5"/>
    <mergeCell ref="A2:H2"/>
    <mergeCell ref="A6:H6"/>
    <mergeCell ref="A7:H2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ACCEB-5233-4DFD-9B86-BE5A1B389C5A}">
  <dimension ref="A1:Q37"/>
  <sheetViews>
    <sheetView zoomScaleNormal="100" workbookViewId="0">
      <pane xSplit="3" ySplit="1" topLeftCell="D2" activePane="bottomRight" state="frozen"/>
      <selection sqref="A1:H1"/>
      <selection pane="topRight" sqref="A1:H1"/>
      <selection pane="bottomLeft" sqref="A1:H1"/>
      <selection pane="bottomRight" activeCell="A2" sqref="A2"/>
    </sheetView>
  </sheetViews>
  <sheetFormatPr defaultRowHeight="14.25" outlineLevelCol="1" x14ac:dyDescent="0.45"/>
  <cols>
    <col min="1" max="1" width="32.3984375" bestFit="1" customWidth="1"/>
    <col min="2" max="2" width="84" style="2" hidden="1" customWidth="1" outlineLevel="1"/>
    <col min="3" max="3" width="52.33203125" style="2" hidden="1" customWidth="1" outlineLevel="1"/>
    <col min="4" max="4" width="15.59765625" customWidth="1" collapsed="1"/>
    <col min="5" max="5" width="13.59765625" customWidth="1"/>
    <col min="6" max="15" width="6.6640625" customWidth="1"/>
    <col min="16" max="16" width="17.73046875" customWidth="1"/>
  </cols>
  <sheetData>
    <row r="1" spans="1:17" ht="43.15" thickBot="1" x14ac:dyDescent="0.5">
      <c r="A1" s="8" t="s">
        <v>90</v>
      </c>
      <c r="B1" s="9" t="s">
        <v>0</v>
      </c>
      <c r="C1" s="9" t="s">
        <v>1</v>
      </c>
      <c r="D1" s="8" t="s">
        <v>91</v>
      </c>
      <c r="E1" s="8" t="s">
        <v>92</v>
      </c>
      <c r="F1" s="57" t="s">
        <v>86</v>
      </c>
      <c r="G1" s="57"/>
      <c r="H1" s="57"/>
      <c r="I1" s="57"/>
      <c r="J1" s="57"/>
      <c r="K1" s="57"/>
      <c r="L1" s="57"/>
      <c r="M1" s="57"/>
      <c r="N1" s="57"/>
      <c r="O1" s="57"/>
      <c r="P1" s="10" t="s">
        <v>93</v>
      </c>
      <c r="Q1" s="1"/>
    </row>
    <row r="2" spans="1:17" ht="68" customHeight="1" thickBot="1" x14ac:dyDescent="0.5">
      <c r="A2" s="4" t="s">
        <v>2</v>
      </c>
      <c r="B2" s="3" t="s">
        <v>3</v>
      </c>
      <c r="C2" s="25" t="s">
        <v>4</v>
      </c>
      <c r="D2" s="5">
        <v>50</v>
      </c>
      <c r="E2" s="5">
        <v>100</v>
      </c>
      <c r="F2" s="30"/>
      <c r="G2" s="30"/>
      <c r="H2" s="11"/>
      <c r="I2" s="11"/>
      <c r="J2" s="11"/>
      <c r="K2" s="11"/>
      <c r="L2" s="11"/>
      <c r="M2" s="11"/>
      <c r="N2" s="11"/>
      <c r="O2" s="11"/>
      <c r="P2" s="12">
        <f>COUNTIF(F2:O2,"YES")*D2</f>
        <v>0</v>
      </c>
      <c r="Q2" s="1"/>
    </row>
    <row r="3" spans="1:17" ht="68" customHeight="1" thickTop="1" thickBot="1" x14ac:dyDescent="0.5">
      <c r="A3" s="15" t="s">
        <v>5</v>
      </c>
      <c r="B3" s="16" t="s">
        <v>6</v>
      </c>
      <c r="C3" s="26" t="s">
        <v>7</v>
      </c>
      <c r="D3" s="17">
        <v>40</v>
      </c>
      <c r="E3" s="17">
        <v>80</v>
      </c>
      <c r="F3" s="19"/>
      <c r="G3" s="19"/>
      <c r="H3" s="7"/>
      <c r="I3" s="7"/>
      <c r="J3" s="7"/>
      <c r="K3" s="7"/>
      <c r="L3" s="7"/>
      <c r="M3" s="7"/>
      <c r="N3" s="7"/>
      <c r="O3" s="11"/>
      <c r="P3" s="13">
        <f t="shared" ref="P3:P33" si="0">COUNTIF(F3:O3,"YES")*D3</f>
        <v>0</v>
      </c>
      <c r="Q3" s="1"/>
    </row>
    <row r="4" spans="1:17" ht="68" customHeight="1" thickTop="1" thickBot="1" x14ac:dyDescent="0.5">
      <c r="A4" s="4" t="s">
        <v>8</v>
      </c>
      <c r="B4" s="3" t="s">
        <v>9</v>
      </c>
      <c r="C4" s="25" t="s">
        <v>10</v>
      </c>
      <c r="D4" s="5">
        <v>40</v>
      </c>
      <c r="E4" s="5">
        <v>40</v>
      </c>
      <c r="F4" s="19"/>
      <c r="G4" s="7"/>
      <c r="H4" s="7"/>
      <c r="I4" s="7"/>
      <c r="J4" s="7"/>
      <c r="K4" s="7"/>
      <c r="L4" s="7"/>
      <c r="M4" s="7"/>
      <c r="N4" s="7"/>
      <c r="O4" s="11"/>
      <c r="P4" s="13">
        <f t="shared" si="0"/>
        <v>0</v>
      </c>
      <c r="Q4" s="1"/>
    </row>
    <row r="5" spans="1:17" ht="68" customHeight="1" thickTop="1" thickBot="1" x14ac:dyDescent="0.5">
      <c r="A5" s="15" t="s">
        <v>11</v>
      </c>
      <c r="B5" s="16" t="s">
        <v>12</v>
      </c>
      <c r="C5" s="26" t="s">
        <v>13</v>
      </c>
      <c r="D5" s="17">
        <v>25</v>
      </c>
      <c r="E5" s="17">
        <v>25</v>
      </c>
      <c r="F5" s="19" t="s">
        <v>94</v>
      </c>
      <c r="G5" s="7"/>
      <c r="H5" s="7"/>
      <c r="I5" s="7"/>
      <c r="J5" s="7"/>
      <c r="K5" s="7"/>
      <c r="L5" s="7"/>
      <c r="M5" s="7"/>
      <c r="N5" s="7"/>
      <c r="O5" s="11"/>
      <c r="P5" s="13">
        <f t="shared" si="0"/>
        <v>0</v>
      </c>
      <c r="Q5" s="1"/>
    </row>
    <row r="6" spans="1:17" ht="68" customHeight="1" thickTop="1" thickBot="1" x14ac:dyDescent="0.5">
      <c r="A6" s="4" t="s">
        <v>14</v>
      </c>
      <c r="B6" s="3" t="s">
        <v>15</v>
      </c>
      <c r="C6" s="25" t="s">
        <v>16</v>
      </c>
      <c r="D6" s="5">
        <v>50</v>
      </c>
      <c r="E6" s="5">
        <v>50</v>
      </c>
      <c r="F6" s="19" t="s">
        <v>94</v>
      </c>
      <c r="G6" s="7"/>
      <c r="H6" s="7"/>
      <c r="I6" s="7"/>
      <c r="J6" s="7"/>
      <c r="K6" s="7"/>
      <c r="L6" s="7"/>
      <c r="M6" s="7"/>
      <c r="N6" s="7"/>
      <c r="O6" s="11"/>
      <c r="P6" s="13">
        <f t="shared" si="0"/>
        <v>0</v>
      </c>
      <c r="Q6" s="1"/>
    </row>
    <row r="7" spans="1:17" ht="68" customHeight="1" thickTop="1" thickBot="1" x14ac:dyDescent="0.5">
      <c r="A7" s="15" t="s">
        <v>17</v>
      </c>
      <c r="B7" s="16" t="s">
        <v>18</v>
      </c>
      <c r="C7" s="26" t="s">
        <v>96</v>
      </c>
      <c r="D7" s="17">
        <v>10</v>
      </c>
      <c r="E7" s="17">
        <v>50</v>
      </c>
      <c r="F7" s="19"/>
      <c r="G7" s="29"/>
      <c r="H7" s="29"/>
      <c r="I7" s="29"/>
      <c r="J7" s="29"/>
      <c r="K7" s="7"/>
      <c r="L7" s="7"/>
      <c r="M7" s="7"/>
      <c r="N7" s="7"/>
      <c r="O7" s="11"/>
      <c r="P7" s="13">
        <f t="shared" si="0"/>
        <v>0</v>
      </c>
      <c r="Q7" s="1"/>
    </row>
    <row r="8" spans="1:17" ht="68" customHeight="1" thickTop="1" thickBot="1" x14ac:dyDescent="0.5">
      <c r="A8" s="4" t="s">
        <v>19</v>
      </c>
      <c r="B8" s="3" t="s">
        <v>20</v>
      </c>
      <c r="C8" s="25" t="s">
        <v>97</v>
      </c>
      <c r="D8" s="5">
        <v>10</v>
      </c>
      <c r="E8" s="5">
        <v>40</v>
      </c>
      <c r="F8" s="19"/>
      <c r="G8" s="19"/>
      <c r="H8" s="19"/>
      <c r="I8" s="19"/>
      <c r="J8" s="7"/>
      <c r="K8" s="7"/>
      <c r="L8" s="7"/>
      <c r="M8" s="7"/>
      <c r="N8" s="7"/>
      <c r="O8" s="11"/>
      <c r="P8" s="13">
        <f t="shared" si="0"/>
        <v>0</v>
      </c>
      <c r="Q8" s="1"/>
    </row>
    <row r="9" spans="1:17" ht="68" customHeight="1" thickTop="1" thickBot="1" x14ac:dyDescent="0.5">
      <c r="A9" s="15" t="s">
        <v>21</v>
      </c>
      <c r="B9" s="16" t="s">
        <v>22</v>
      </c>
      <c r="C9" s="26" t="s">
        <v>23</v>
      </c>
      <c r="D9" s="17">
        <v>40</v>
      </c>
      <c r="E9" s="17">
        <v>80</v>
      </c>
      <c r="F9" s="19"/>
      <c r="G9" s="19"/>
      <c r="H9" s="7"/>
      <c r="I9" s="7"/>
      <c r="J9" s="7"/>
      <c r="K9" s="7"/>
      <c r="L9" s="7"/>
      <c r="M9" s="7"/>
      <c r="N9" s="7"/>
      <c r="O9" s="11"/>
      <c r="P9" s="13">
        <f t="shared" si="0"/>
        <v>0</v>
      </c>
      <c r="Q9" s="1"/>
    </row>
    <row r="10" spans="1:17" ht="68" customHeight="1" thickTop="1" thickBot="1" x14ac:dyDescent="0.5">
      <c r="A10" s="4" t="s">
        <v>24</v>
      </c>
      <c r="B10" s="3" t="s">
        <v>25</v>
      </c>
      <c r="C10" s="25" t="s">
        <v>26</v>
      </c>
      <c r="D10" s="5">
        <v>50</v>
      </c>
      <c r="E10" s="5">
        <v>50</v>
      </c>
      <c r="F10" s="19"/>
      <c r="G10" s="7"/>
      <c r="H10" s="7"/>
      <c r="I10" s="7"/>
      <c r="J10" s="7"/>
      <c r="K10" s="7"/>
      <c r="L10" s="7"/>
      <c r="M10" s="7"/>
      <c r="N10" s="7"/>
      <c r="O10" s="11"/>
      <c r="P10" s="13">
        <f t="shared" si="0"/>
        <v>0</v>
      </c>
      <c r="Q10" s="1"/>
    </row>
    <row r="11" spans="1:17" ht="68" customHeight="1" thickTop="1" thickBot="1" x14ac:dyDescent="0.5">
      <c r="A11" s="15" t="s">
        <v>27</v>
      </c>
      <c r="B11" s="16" t="s">
        <v>28</v>
      </c>
      <c r="C11" s="26" t="s">
        <v>98</v>
      </c>
      <c r="D11" s="17">
        <v>10</v>
      </c>
      <c r="E11" s="17">
        <v>100</v>
      </c>
      <c r="F11" s="19"/>
      <c r="G11" s="29"/>
      <c r="H11" s="29"/>
      <c r="I11" s="29"/>
      <c r="J11" s="29"/>
      <c r="K11" s="29"/>
      <c r="L11" s="29"/>
      <c r="M11" s="29"/>
      <c r="N11" s="29"/>
      <c r="O11" s="29"/>
      <c r="P11" s="13">
        <f t="shared" si="0"/>
        <v>0</v>
      </c>
      <c r="Q11" s="1"/>
    </row>
    <row r="12" spans="1:17" ht="68" customHeight="1" thickTop="1" thickBot="1" x14ac:dyDescent="0.5">
      <c r="A12" s="4" t="s">
        <v>29</v>
      </c>
      <c r="B12" s="3" t="s">
        <v>30</v>
      </c>
      <c r="C12" s="25" t="s">
        <v>99</v>
      </c>
      <c r="D12" s="5">
        <v>10</v>
      </c>
      <c r="E12" s="5">
        <v>100</v>
      </c>
      <c r="F12" s="19"/>
      <c r="G12" s="19"/>
      <c r="H12" s="19"/>
      <c r="I12" s="19"/>
      <c r="J12" s="19"/>
      <c r="K12" s="19"/>
      <c r="L12" s="19"/>
      <c r="M12" s="19"/>
      <c r="N12" s="19"/>
      <c r="O12" s="19"/>
      <c r="P12" s="13">
        <f t="shared" si="0"/>
        <v>0</v>
      </c>
      <c r="Q12" s="1"/>
    </row>
    <row r="13" spans="1:17" ht="68" customHeight="1" thickTop="1" thickBot="1" x14ac:dyDescent="0.5">
      <c r="A13" s="15" t="s">
        <v>31</v>
      </c>
      <c r="B13" s="16" t="s">
        <v>32</v>
      </c>
      <c r="C13" s="26" t="s">
        <v>33</v>
      </c>
      <c r="D13" s="17">
        <v>20</v>
      </c>
      <c r="E13" s="17">
        <v>40</v>
      </c>
      <c r="F13" s="19"/>
      <c r="G13" s="19"/>
      <c r="H13" s="7"/>
      <c r="I13" s="7"/>
      <c r="J13" s="7"/>
      <c r="K13" s="7"/>
      <c r="L13" s="7"/>
      <c r="M13" s="7"/>
      <c r="N13" s="7"/>
      <c r="O13" s="11"/>
      <c r="P13" s="13">
        <f t="shared" si="0"/>
        <v>0</v>
      </c>
      <c r="Q13" s="1"/>
    </row>
    <row r="14" spans="1:17" ht="68" customHeight="1" thickTop="1" thickBot="1" x14ac:dyDescent="0.5">
      <c r="A14" s="4" t="s">
        <v>34</v>
      </c>
      <c r="B14" s="3" t="s">
        <v>35</v>
      </c>
      <c r="C14" s="25" t="s">
        <v>36</v>
      </c>
      <c r="D14" s="5">
        <v>20</v>
      </c>
      <c r="E14" s="5">
        <v>20</v>
      </c>
      <c r="F14" s="19"/>
      <c r="G14" s="7"/>
      <c r="H14" s="7"/>
      <c r="I14" s="7"/>
      <c r="J14" s="7"/>
      <c r="K14" s="7"/>
      <c r="L14" s="7"/>
      <c r="M14" s="7"/>
      <c r="N14" s="7"/>
      <c r="O14" s="11"/>
      <c r="P14" s="13">
        <f t="shared" si="0"/>
        <v>0</v>
      </c>
      <c r="Q14" s="1"/>
    </row>
    <row r="15" spans="1:17" ht="68" customHeight="1" thickTop="1" thickBot="1" x14ac:dyDescent="0.5">
      <c r="A15" s="15" t="s">
        <v>37</v>
      </c>
      <c r="B15" s="16" t="s">
        <v>38</v>
      </c>
      <c r="C15" s="26" t="s">
        <v>39</v>
      </c>
      <c r="D15" s="17">
        <v>20</v>
      </c>
      <c r="E15" s="17">
        <v>40</v>
      </c>
      <c r="F15" s="19"/>
      <c r="G15" s="29"/>
      <c r="H15" s="20"/>
      <c r="I15" s="7"/>
      <c r="J15" s="7"/>
      <c r="K15" s="7"/>
      <c r="L15" s="7"/>
      <c r="M15" s="7"/>
      <c r="N15" s="7"/>
      <c r="O15" s="11"/>
      <c r="P15" s="13">
        <f t="shared" si="0"/>
        <v>0</v>
      </c>
      <c r="Q15" s="1"/>
    </row>
    <row r="16" spans="1:17" ht="68" customHeight="1" thickTop="1" thickBot="1" x14ac:dyDescent="0.5">
      <c r="A16" s="4" t="s">
        <v>40</v>
      </c>
      <c r="B16" s="3" t="s">
        <v>41</v>
      </c>
      <c r="C16" s="3" t="s">
        <v>42</v>
      </c>
      <c r="D16" s="5">
        <v>10</v>
      </c>
      <c r="E16" s="5">
        <v>50</v>
      </c>
      <c r="F16" s="19"/>
      <c r="G16" s="19"/>
      <c r="H16" s="29"/>
      <c r="I16" s="29"/>
      <c r="J16" s="29"/>
      <c r="K16" s="7"/>
      <c r="L16" s="7"/>
      <c r="M16" s="7"/>
      <c r="N16" s="7"/>
      <c r="O16" s="11"/>
      <c r="P16" s="13">
        <f t="shared" si="0"/>
        <v>0</v>
      </c>
      <c r="Q16" s="1"/>
    </row>
    <row r="17" spans="1:17" ht="68" customHeight="1" thickTop="1" thickBot="1" x14ac:dyDescent="0.5">
      <c r="A17" s="15" t="s">
        <v>43</v>
      </c>
      <c r="B17" s="16" t="s">
        <v>44</v>
      </c>
      <c r="C17" s="26" t="s">
        <v>100</v>
      </c>
      <c r="D17" s="17">
        <v>10</v>
      </c>
      <c r="E17" s="17">
        <v>40</v>
      </c>
      <c r="F17" s="19"/>
      <c r="G17" s="19"/>
      <c r="H17" s="19"/>
      <c r="I17" s="19"/>
      <c r="J17" s="7"/>
      <c r="K17" s="7"/>
      <c r="L17" s="7"/>
      <c r="M17" s="7"/>
      <c r="N17" s="7"/>
      <c r="O17" s="11"/>
      <c r="P17" s="13">
        <f t="shared" si="0"/>
        <v>0</v>
      </c>
      <c r="Q17" s="1"/>
    </row>
    <row r="18" spans="1:17" ht="68" customHeight="1" thickTop="1" thickBot="1" x14ac:dyDescent="0.5">
      <c r="A18" s="15" t="s">
        <v>45</v>
      </c>
      <c r="B18" s="16" t="s">
        <v>46</v>
      </c>
      <c r="C18" s="26" t="s">
        <v>47</v>
      </c>
      <c r="D18" s="17">
        <v>15</v>
      </c>
      <c r="E18" s="17">
        <v>45</v>
      </c>
      <c r="F18" s="19"/>
      <c r="G18" s="19"/>
      <c r="H18" s="19"/>
      <c r="I18" s="7"/>
      <c r="J18" s="7"/>
      <c r="K18" s="7"/>
      <c r="L18" s="7"/>
      <c r="M18" s="7"/>
      <c r="N18" s="7"/>
      <c r="O18" s="11"/>
      <c r="P18" s="13">
        <f t="shared" si="0"/>
        <v>0</v>
      </c>
      <c r="Q18" s="1"/>
    </row>
    <row r="19" spans="1:17" ht="68" customHeight="1" thickTop="1" thickBot="1" x14ac:dyDescent="0.5">
      <c r="A19" s="4" t="s">
        <v>48</v>
      </c>
      <c r="B19" s="3" t="s">
        <v>49</v>
      </c>
      <c r="C19" s="25" t="s">
        <v>50</v>
      </c>
      <c r="D19" s="5">
        <v>15</v>
      </c>
      <c r="E19" s="5">
        <v>45</v>
      </c>
      <c r="F19" s="19"/>
      <c r="G19" s="19"/>
      <c r="H19" s="19"/>
      <c r="I19" s="7"/>
      <c r="J19" s="7"/>
      <c r="K19" s="7"/>
      <c r="L19" s="7"/>
      <c r="M19" s="7"/>
      <c r="N19" s="7"/>
      <c r="O19" s="11"/>
      <c r="P19" s="13">
        <f t="shared" si="0"/>
        <v>0</v>
      </c>
      <c r="Q19" s="1"/>
    </row>
    <row r="20" spans="1:17" ht="68" customHeight="1" thickTop="1" thickBot="1" x14ac:dyDescent="0.5">
      <c r="A20" s="15" t="s">
        <v>51</v>
      </c>
      <c r="B20" s="16" t="s">
        <v>52</v>
      </c>
      <c r="C20" s="26" t="s">
        <v>101</v>
      </c>
      <c r="D20" s="18" t="s">
        <v>87</v>
      </c>
      <c r="E20" s="17">
        <v>30</v>
      </c>
      <c r="F20" s="19"/>
      <c r="G20" s="19"/>
      <c r="H20" s="19"/>
      <c r="I20" s="29"/>
      <c r="J20" s="29"/>
      <c r="K20" s="29"/>
      <c r="L20" s="7"/>
      <c r="M20" s="7"/>
      <c r="N20" s="7"/>
      <c r="O20" s="11"/>
      <c r="P20" s="27">
        <f>IF(SUM(F20:O20)&gt;30, 30,SUM(F20:O20))</f>
        <v>0</v>
      </c>
      <c r="Q20" s="28" t="str">
        <f>IF(SUM(F20:O20)&gt;30,"MAX POINTS = 30","")</f>
        <v/>
      </c>
    </row>
    <row r="21" spans="1:17" ht="68" customHeight="1" thickTop="1" thickBot="1" x14ac:dyDescent="0.5">
      <c r="A21" s="4" t="s">
        <v>53</v>
      </c>
      <c r="B21" s="3" t="s">
        <v>54</v>
      </c>
      <c r="C21" s="25" t="s">
        <v>55</v>
      </c>
      <c r="D21" s="5">
        <v>20</v>
      </c>
      <c r="E21" s="5">
        <v>20</v>
      </c>
      <c r="F21" s="19"/>
      <c r="G21" s="7"/>
      <c r="H21" s="7"/>
      <c r="I21" s="7"/>
      <c r="J21" s="7"/>
      <c r="K21" s="7"/>
      <c r="L21" s="7"/>
      <c r="M21" s="7"/>
      <c r="N21" s="7"/>
      <c r="O21" s="11"/>
      <c r="P21" s="13">
        <f t="shared" si="0"/>
        <v>0</v>
      </c>
      <c r="Q21" s="1"/>
    </row>
    <row r="22" spans="1:17" ht="68" customHeight="1" thickTop="1" thickBot="1" x14ac:dyDescent="0.5">
      <c r="A22" s="15" t="s">
        <v>56</v>
      </c>
      <c r="B22" s="16" t="s">
        <v>57</v>
      </c>
      <c r="C22" s="26" t="s">
        <v>58</v>
      </c>
      <c r="D22" s="17">
        <v>20</v>
      </c>
      <c r="E22" s="17">
        <v>20</v>
      </c>
      <c r="F22" s="19"/>
      <c r="G22" s="7"/>
      <c r="H22" s="7"/>
      <c r="I22" s="7"/>
      <c r="J22" s="7"/>
      <c r="K22" s="7"/>
      <c r="L22" s="7"/>
      <c r="M22" s="7"/>
      <c r="N22" s="7"/>
      <c r="O22" s="11"/>
      <c r="P22" s="13">
        <f t="shared" si="0"/>
        <v>0</v>
      </c>
      <c r="Q22" s="1"/>
    </row>
    <row r="23" spans="1:17" ht="68" customHeight="1" thickTop="1" thickBot="1" x14ac:dyDescent="0.5">
      <c r="A23" s="4" t="s">
        <v>59</v>
      </c>
      <c r="B23" s="3" t="s">
        <v>60</v>
      </c>
      <c r="C23" s="25" t="s">
        <v>61</v>
      </c>
      <c r="D23" s="5">
        <v>15</v>
      </c>
      <c r="E23" s="5">
        <v>30</v>
      </c>
      <c r="F23" s="19"/>
      <c r="G23" s="29"/>
      <c r="H23" s="7"/>
      <c r="I23" s="7"/>
      <c r="J23" s="7"/>
      <c r="K23" s="7"/>
      <c r="L23" s="7"/>
      <c r="M23" s="7"/>
      <c r="N23" s="7"/>
      <c r="O23" s="11"/>
      <c r="P23" s="13">
        <f t="shared" si="0"/>
        <v>0</v>
      </c>
      <c r="Q23" s="1"/>
    </row>
    <row r="24" spans="1:17" ht="68" customHeight="1" thickTop="1" thickBot="1" x14ac:dyDescent="0.5">
      <c r="A24" s="15" t="s">
        <v>62</v>
      </c>
      <c r="B24" s="16" t="s">
        <v>63</v>
      </c>
      <c r="C24" s="26" t="s">
        <v>64</v>
      </c>
      <c r="D24" s="17">
        <v>25</v>
      </c>
      <c r="E24" s="17">
        <v>25</v>
      </c>
      <c r="F24" s="19"/>
      <c r="G24" s="7"/>
      <c r="H24" s="7"/>
      <c r="I24" s="7"/>
      <c r="J24" s="7"/>
      <c r="K24" s="7"/>
      <c r="L24" s="7"/>
      <c r="M24" s="7"/>
      <c r="N24" s="7"/>
      <c r="O24" s="11"/>
      <c r="P24" s="13">
        <f t="shared" si="0"/>
        <v>0</v>
      </c>
      <c r="Q24" s="1"/>
    </row>
    <row r="25" spans="1:17" ht="68" customHeight="1" thickTop="1" thickBot="1" x14ac:dyDescent="0.5">
      <c r="A25" s="4" t="s">
        <v>65</v>
      </c>
      <c r="B25" s="3" t="s">
        <v>66</v>
      </c>
      <c r="C25" s="25" t="s">
        <v>102</v>
      </c>
      <c r="D25" s="5">
        <v>70</v>
      </c>
      <c r="E25" s="5">
        <v>70</v>
      </c>
      <c r="F25" s="19"/>
      <c r="G25" s="7"/>
      <c r="H25" s="7"/>
      <c r="I25" s="7"/>
      <c r="J25" s="7"/>
      <c r="K25" s="7"/>
      <c r="L25" s="7"/>
      <c r="M25" s="7"/>
      <c r="N25" s="7"/>
      <c r="O25" s="11"/>
      <c r="P25" s="13">
        <f t="shared" si="0"/>
        <v>0</v>
      </c>
      <c r="Q25" s="1"/>
    </row>
    <row r="26" spans="1:17" ht="68" customHeight="1" thickTop="1" thickBot="1" x14ac:dyDescent="0.5">
      <c r="A26" s="15" t="s">
        <v>67</v>
      </c>
      <c r="B26" s="16" t="s">
        <v>68</v>
      </c>
      <c r="C26" s="26" t="s">
        <v>103</v>
      </c>
      <c r="D26" s="17">
        <v>20</v>
      </c>
      <c r="E26" s="17">
        <v>20</v>
      </c>
      <c r="F26" s="19"/>
      <c r="G26" s="7"/>
      <c r="H26" s="7"/>
      <c r="I26" s="7"/>
      <c r="J26" s="7"/>
      <c r="K26" s="7"/>
      <c r="L26" s="7"/>
      <c r="M26" s="7"/>
      <c r="N26" s="7"/>
      <c r="O26" s="11"/>
      <c r="P26" s="13">
        <f t="shared" si="0"/>
        <v>0</v>
      </c>
      <c r="Q26" s="1"/>
    </row>
    <row r="27" spans="1:17" ht="68" customHeight="1" thickTop="1" thickBot="1" x14ac:dyDescent="0.5">
      <c r="A27" s="4" t="s">
        <v>69</v>
      </c>
      <c r="B27" s="3" t="s">
        <v>70</v>
      </c>
      <c r="C27" s="25" t="s">
        <v>104</v>
      </c>
      <c r="D27" s="5">
        <v>20</v>
      </c>
      <c r="E27" s="5">
        <v>20</v>
      </c>
      <c r="F27" s="19"/>
      <c r="G27" s="7"/>
      <c r="H27" s="7"/>
      <c r="I27" s="7"/>
      <c r="J27" s="7"/>
      <c r="K27" s="7"/>
      <c r="L27" s="7"/>
      <c r="M27" s="7"/>
      <c r="N27" s="7"/>
      <c r="O27" s="11"/>
      <c r="P27" s="13">
        <f t="shared" si="0"/>
        <v>0</v>
      </c>
      <c r="Q27" s="1"/>
    </row>
    <row r="28" spans="1:17" ht="68" customHeight="1" thickTop="1" thickBot="1" x14ac:dyDescent="0.5">
      <c r="A28" s="15" t="s">
        <v>71</v>
      </c>
      <c r="B28" s="16" t="s">
        <v>72</v>
      </c>
      <c r="C28" s="26" t="s">
        <v>105</v>
      </c>
      <c r="D28" s="17">
        <v>20</v>
      </c>
      <c r="E28" s="17">
        <v>20</v>
      </c>
      <c r="F28" s="19"/>
      <c r="G28" s="7"/>
      <c r="H28" s="7"/>
      <c r="I28" s="7"/>
      <c r="J28" s="7"/>
      <c r="K28" s="7"/>
      <c r="L28" s="7"/>
      <c r="M28" s="7"/>
      <c r="N28" s="7"/>
      <c r="O28" s="11"/>
      <c r="P28" s="13">
        <f t="shared" si="0"/>
        <v>0</v>
      </c>
      <c r="Q28" s="1"/>
    </row>
    <row r="29" spans="1:17" ht="68" customHeight="1" thickTop="1" thickBot="1" x14ac:dyDescent="0.5">
      <c r="A29" s="4" t="s">
        <v>73</v>
      </c>
      <c r="B29" s="3" t="s">
        <v>74</v>
      </c>
      <c r="C29" s="25" t="s">
        <v>106</v>
      </c>
      <c r="D29" s="5">
        <v>20</v>
      </c>
      <c r="E29" s="5">
        <v>20</v>
      </c>
      <c r="F29" s="19"/>
      <c r="G29" s="7"/>
      <c r="H29" s="7"/>
      <c r="I29" s="7"/>
      <c r="J29" s="7"/>
      <c r="K29" s="7"/>
      <c r="L29" s="7"/>
      <c r="M29" s="7"/>
      <c r="N29" s="7"/>
      <c r="O29" s="11"/>
      <c r="P29" s="13">
        <f t="shared" si="0"/>
        <v>0</v>
      </c>
      <c r="Q29" s="1"/>
    </row>
    <row r="30" spans="1:17" ht="68" customHeight="1" thickTop="1" thickBot="1" x14ac:dyDescent="0.5">
      <c r="A30" s="15" t="s">
        <v>75</v>
      </c>
      <c r="B30" s="16" t="s">
        <v>76</v>
      </c>
      <c r="C30" s="16" t="s">
        <v>77</v>
      </c>
      <c r="D30" s="17" t="s">
        <v>108</v>
      </c>
      <c r="E30" s="17">
        <v>50</v>
      </c>
      <c r="F30" s="19"/>
      <c r="G30" s="29"/>
      <c r="H30" s="29"/>
      <c r="I30" s="29"/>
      <c r="J30" s="29"/>
      <c r="K30" s="7"/>
      <c r="L30" s="7"/>
      <c r="M30" s="7"/>
      <c r="N30" s="7"/>
      <c r="O30" s="11"/>
      <c r="P30" s="27">
        <f>IF(SUM(F30:O30)&gt;50, 50,SUM(F30:O30))</f>
        <v>0</v>
      </c>
      <c r="Q30" s="28" t="str">
        <f>IF(SUM(F30:O30)&gt;50,"MAX POINTS = 50","")</f>
        <v/>
      </c>
    </row>
    <row r="31" spans="1:17" ht="68" customHeight="1" thickTop="1" thickBot="1" x14ac:dyDescent="0.5">
      <c r="A31" s="4" t="s">
        <v>78</v>
      </c>
      <c r="B31" s="3" t="s">
        <v>79</v>
      </c>
      <c r="C31" s="3" t="s">
        <v>80</v>
      </c>
      <c r="D31" s="5">
        <v>100</v>
      </c>
      <c r="E31" s="5">
        <v>100</v>
      </c>
      <c r="F31" s="19"/>
      <c r="G31" s="7"/>
      <c r="H31" s="7"/>
      <c r="I31" s="7"/>
      <c r="J31" s="7"/>
      <c r="K31" s="7"/>
      <c r="L31" s="7"/>
      <c r="M31" s="7"/>
      <c r="N31" s="7"/>
      <c r="O31" s="11"/>
      <c r="P31" s="13">
        <f t="shared" si="0"/>
        <v>0</v>
      </c>
      <c r="Q31" s="1"/>
    </row>
    <row r="32" spans="1:17" ht="68" customHeight="1" thickTop="1" thickBot="1" x14ac:dyDescent="0.5">
      <c r="A32" s="15" t="s">
        <v>81</v>
      </c>
      <c r="B32" s="16" t="s">
        <v>82</v>
      </c>
      <c r="C32" s="16" t="s">
        <v>83</v>
      </c>
      <c r="D32" s="17">
        <v>20</v>
      </c>
      <c r="E32" s="17">
        <v>20</v>
      </c>
      <c r="F32" s="19"/>
      <c r="G32" s="7"/>
      <c r="H32" s="7"/>
      <c r="I32" s="7"/>
      <c r="J32" s="7"/>
      <c r="K32" s="7"/>
      <c r="L32" s="7"/>
      <c r="M32" s="7"/>
      <c r="N32" s="7"/>
      <c r="O32" s="11"/>
      <c r="P32" s="13">
        <f t="shared" si="0"/>
        <v>0</v>
      </c>
      <c r="Q32" s="1"/>
    </row>
    <row r="33" spans="1:17" ht="68" customHeight="1" thickTop="1" thickBot="1" x14ac:dyDescent="0.5">
      <c r="A33" s="31" t="s">
        <v>84</v>
      </c>
      <c r="B33" s="34" t="s">
        <v>85</v>
      </c>
      <c r="C33" s="35" t="s">
        <v>107</v>
      </c>
      <c r="D33" s="32">
        <v>25</v>
      </c>
      <c r="E33" s="33">
        <v>50</v>
      </c>
      <c r="F33" s="19"/>
      <c r="G33" s="29"/>
      <c r="H33" s="7"/>
      <c r="I33" s="7"/>
      <c r="J33" s="7"/>
      <c r="K33" s="7"/>
      <c r="L33" s="7"/>
      <c r="M33" s="7"/>
      <c r="N33" s="7"/>
      <c r="O33" s="11"/>
      <c r="P33" s="14">
        <f t="shared" si="0"/>
        <v>0</v>
      </c>
      <c r="Q33" s="1"/>
    </row>
    <row r="34" spans="1:17" x14ac:dyDescent="0.45">
      <c r="D34" s="6"/>
      <c r="E34" s="6"/>
    </row>
    <row r="35" spans="1:17" x14ac:dyDescent="0.45">
      <c r="F35" s="21"/>
      <c r="G35" s="21"/>
      <c r="H35" s="21"/>
      <c r="I35" s="21"/>
      <c r="J35" s="21"/>
      <c r="K35" s="21"/>
      <c r="L35" s="21"/>
      <c r="M35" s="21"/>
      <c r="N35" s="21"/>
      <c r="O35" s="22" t="s">
        <v>88</v>
      </c>
      <c r="P35" s="23">
        <f>SUM(P2:P33)</f>
        <v>0</v>
      </c>
    </row>
    <row r="36" spans="1:17" x14ac:dyDescent="0.45">
      <c r="F36" s="21"/>
      <c r="G36" s="21"/>
      <c r="H36" s="21"/>
      <c r="I36" s="21"/>
      <c r="J36" s="21"/>
      <c r="K36" s="21"/>
      <c r="L36" s="21"/>
      <c r="M36" s="21"/>
      <c r="N36" s="21"/>
      <c r="O36" s="22" t="s">
        <v>95</v>
      </c>
      <c r="P36" s="24">
        <v>350</v>
      </c>
    </row>
    <row r="37" spans="1:17" x14ac:dyDescent="0.45">
      <c r="F37" s="21"/>
      <c r="G37" s="21"/>
      <c r="H37" s="21"/>
      <c r="I37" s="21"/>
      <c r="J37" s="21"/>
      <c r="K37" s="21"/>
      <c r="L37" s="21"/>
      <c r="M37" s="21"/>
      <c r="N37" s="21"/>
      <c r="O37" s="22" t="s">
        <v>89</v>
      </c>
      <c r="P37" s="24">
        <f>IF(P35&gt;=P36,"YOU GOT THIS!",P36-P35)</f>
        <v>350</v>
      </c>
    </row>
  </sheetData>
  <sheetProtection algorithmName="SHA-512" hashValue="tdUbEBJ3MI6V20zHCZmvc1AC+duexyGWJ11yeI//5rJgu3T1JtlLwyVzN9u6BysSZm2JRlKrG0Xa8+0jEwSHzA==" saltValue="wZVCTEZ+p01gy3EkCkd4Xg==" spinCount="100000" sheet="1" formatColumns="0"/>
  <mergeCells count="1">
    <mergeCell ref="F1:O1"/>
  </mergeCells>
  <dataValidations count="3">
    <dataValidation type="list" allowBlank="1" showInputMessage="1" showErrorMessage="1" sqref="G8:G9 F2:G3 G23 G7:J7 G11:O12 G13 H16:J16 H17:I17 F21:F29 G33 F31:F33 H8:I8 F4:F19 H18:H19 G15:G19" xr:uid="{FAFAE90E-4879-4FA9-B590-D868DC6FE145}">
      <formula1>"YES,NO"</formula1>
    </dataValidation>
    <dataValidation type="whole" allowBlank="1" showInputMessage="1" showErrorMessage="1" sqref="F30:J30" xr:uid="{080021C0-E740-430B-BA59-F98D6BE30EE8}">
      <formula1>0</formula1>
      <formula2>500</formula2>
    </dataValidation>
    <dataValidation type="list" allowBlank="1" showInputMessage="1" showErrorMessage="1" sqref="F20:K20" xr:uid="{E28DB77F-1963-4BD1-9162-F227D2ECA016}">
      <formula1>"5,10"</formula1>
    </dataValidation>
  </dataValidations>
  <hyperlinks>
    <hyperlink ref="C2" r:id="rId1" xr:uid="{6A8504C3-76D7-4E70-A899-43B8B7CF3E20}"/>
    <hyperlink ref="C3" r:id="rId2" xr:uid="{6F703401-6811-4644-9CA4-34ABD3839443}"/>
    <hyperlink ref="C4" r:id="rId3" xr:uid="{0712B08F-D438-429B-963C-3677BA5F1C13}"/>
    <hyperlink ref="C5" r:id="rId4" xr:uid="{E7257165-6C2F-4715-AFF0-04F9EBDE4716}"/>
    <hyperlink ref="C6" r:id="rId5" xr:uid="{6E249964-06FA-478F-8837-872AE831F326}"/>
    <hyperlink ref="C7" r:id="rId6" xr:uid="{1E6B266C-BBD5-4550-AD65-22BFE449EA17}"/>
    <hyperlink ref="C8" r:id="rId7" xr:uid="{21071911-AD65-4351-B698-84B03F172457}"/>
    <hyperlink ref="C9" r:id="rId8" xr:uid="{9FC5DC7A-D678-42ED-9C70-3B039B8D620E}"/>
    <hyperlink ref="C10" r:id="rId9" xr:uid="{32B0AB69-9B2A-4FE0-887D-CB2748BE6468}"/>
    <hyperlink ref="C11" r:id="rId10" xr:uid="{F80BC2D8-2C5B-4475-AA23-42D077C0A18B}"/>
    <hyperlink ref="C12" r:id="rId11" xr:uid="{C422C979-BFDD-499D-BA90-CDAC652BD0E6}"/>
    <hyperlink ref="C13" r:id="rId12" xr:uid="{2DDCB0D4-8761-4E8D-BF95-E5186FA5DB46}"/>
    <hyperlink ref="C14" r:id="rId13" xr:uid="{81BDC3FB-686A-44CD-953A-5A8700C90263}"/>
    <hyperlink ref="C15" r:id="rId14" xr:uid="{C75FA131-A7C6-4139-94B3-57E21DC63480}"/>
    <hyperlink ref="C17" r:id="rId15" xr:uid="{5E7A8879-32FF-4B28-82AF-13C9D2F626B7}"/>
    <hyperlink ref="C18" r:id="rId16" xr:uid="{8FE7F63C-A667-4A03-A607-8486C5ED96A8}"/>
    <hyperlink ref="C19" r:id="rId17" xr:uid="{9392C236-CB7A-4F66-B37B-A655A47730BE}"/>
    <hyperlink ref="C20" r:id="rId18" xr:uid="{AC62354B-6B88-4031-9847-86BED8AE4F23}"/>
    <hyperlink ref="C21" r:id="rId19" xr:uid="{51EBCBD5-FA05-41A6-A5F7-FDFC347BDB6F}"/>
    <hyperlink ref="C22" r:id="rId20" xr:uid="{8C736A0A-8B34-466F-BFB0-B4DF96DDEB05}"/>
    <hyperlink ref="C23" r:id="rId21" xr:uid="{AC6F8BDE-0202-4976-9289-52DD24FB56D3}"/>
    <hyperlink ref="C24" r:id="rId22" xr:uid="{D860EA64-C0E1-43ED-8C0F-2C1EB37A046E}"/>
    <hyperlink ref="C25" r:id="rId23" display="You can find the registration link here. Participants must actively participate in at least 10 of the 12 weeks of the challenge and achieve an overall participation score of 70% of the available points. Points will be updated by Be Well Solutions within two weeks of challenge completion. Register no later than Jan. 17, 2022." xr:uid="{74DB4544-B519-4055-BA0D-9CA6E8A0AAB2}"/>
    <hyperlink ref="C26" r:id="rId24" display="You can find the registration link here. Participants must actively participate in all 4 weeks of the challenge and achieve an overall participation score of 65% of the available points. Points will be updated by Be Well Solutions within two weeks of challenge completion. Register no later than March 28, 2022." xr:uid="{34B25C9C-7A3C-42F2-90FC-DDA7E71296B0}"/>
    <hyperlink ref="C27" r:id="rId25" display="You can find the registration link here. Participants must actively participate in all 4 weeks of the challenge and achieve an overall participation score of 65% of the available points. Points will be updated by Be Well Solutions within two weeks of challenge completion. Register no later than May 2, 2022." xr:uid="{C104CE48-3266-441E-AE11-9046DD42052C}"/>
    <hyperlink ref="C28" r:id="rId26" display="You can find the registration link here. Participants must actively participate in all 4 weeks of the challenge and achieve an overall participation score of 65% of the available points. Points will be updated by Be Well Solutions within two weeks of challenge completion. Register no later than July 25, 2022." xr:uid="{92D29C06-3D5B-43BD-8B4D-6A697F26145F}"/>
    <hyperlink ref="C29" r:id="rId27" xr:uid="{D4B7ED0C-D0E7-41CB-9B4C-3353AEE0D7BB}"/>
    <hyperlink ref="C33" r:id="rId28" xr:uid="{F20B165B-C504-416D-88EF-A8908D05665B}"/>
  </hyperlinks>
  <pageMargins left="0.7" right="0.7" top="0.75" bottom="0.75" header="0.3" footer="0.3"/>
  <pageSetup orientation="portrait" r:id="rId29"/>
  <ignoredErrors>
    <ignoredError sqref="Q20 Q30"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711de3f2-ae78-4ceb-94ad-d724b3896880">
      <Terms xmlns="http://schemas.microsoft.com/office/infopath/2007/PartnerControls"/>
    </lcf76f155ced4ddcb4097134ff3c332f>
    <TaxCatchAll xmlns="16321eae-65db-4ff5-8e8e-b5c974774d5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B5E92D2BC3D45408AA6737ED9A023E5" ma:contentTypeVersion="16" ma:contentTypeDescription="Create a new document." ma:contentTypeScope="" ma:versionID="0e4f2eb8f2f61815d8b3ffa929b6a0f4">
  <xsd:schema xmlns:xsd="http://www.w3.org/2001/XMLSchema" xmlns:xs="http://www.w3.org/2001/XMLSchema" xmlns:p="http://schemas.microsoft.com/office/2006/metadata/properties" xmlns:ns2="16321eae-65db-4ff5-8e8e-b5c974774d57" xmlns:ns3="711de3f2-ae78-4ceb-94ad-d724b3896880" targetNamespace="http://schemas.microsoft.com/office/2006/metadata/properties" ma:root="true" ma:fieldsID="e822e0e4bd6bc4cc8b4b822c5185c568" ns2:_="" ns3:_="">
    <xsd:import namespace="16321eae-65db-4ff5-8e8e-b5c974774d57"/>
    <xsd:import namespace="711de3f2-ae78-4ceb-94ad-d724b389688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3:MediaServiceLocation"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321eae-65db-4ff5-8e8e-b5c974774d5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68a8b2bd-823d-400e-87f2-900f6d7b4248}" ma:internalName="TaxCatchAll" ma:showField="CatchAllData" ma:web="16321eae-65db-4ff5-8e8e-b5c974774d5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11de3f2-ae78-4ceb-94ad-d724b389688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a949aec-6982-4db9-b8b1-3daa930f1b08"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6946255-1D90-4784-9355-381A4252D767}">
  <ds:schemaRefs>
    <ds:schemaRef ds:uri="http://schemas.microsoft.com/office/2006/metadata/properties"/>
    <ds:schemaRef ds:uri="http://schemas.microsoft.com/office/infopath/2007/PartnerControls"/>
    <ds:schemaRef ds:uri="711de3f2-ae78-4ceb-94ad-d724b3896880"/>
    <ds:schemaRef ds:uri="16321eae-65db-4ff5-8e8e-b5c974774d57"/>
  </ds:schemaRefs>
</ds:datastoreItem>
</file>

<file path=customXml/itemProps2.xml><?xml version="1.0" encoding="utf-8"?>
<ds:datastoreItem xmlns:ds="http://schemas.openxmlformats.org/officeDocument/2006/customXml" ds:itemID="{C3E3FC51-08A0-44E0-A280-2FEE4EC4C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321eae-65db-4ff5-8e8e-b5c974774d57"/>
    <ds:schemaRef ds:uri="711de3f2-ae78-4ceb-94ad-d724b389688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4BE1582-A0E6-42A4-A7B6-DE14B40979F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My Reward Plan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Nelson, Phillip</dc:creator>
  <cp:lastModifiedBy>Nelson, Phillip</cp:lastModifiedBy>
  <dcterms:created xsi:type="dcterms:W3CDTF">2022-05-19T11:54:18Z</dcterms:created>
  <dcterms:modified xsi:type="dcterms:W3CDTF">2022-08-22T13:37:19Z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0x010100DB5E92D2BC3D45408AA6737ED9A023E5</vt:lpwstr>
  </property>
  <property fmtid="{D5CDD505-2E9C-101B-9397-08002B2CF9AE}" pid="3" name="MediaServiceImageTags">
    <vt:lpwstr/>
  </property>
</Properties>
</file>